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623" windowHeight="13835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<sst xmlns="http://schemas.openxmlformats.org/spreadsheetml/2006/main" count="95">
  <si>
    <t>【员工差旅报销单】</t>
  </si>
  <si>
    <t>姓名:</t>
  </si>
  <si>
    <t>袁巧云</t>
  </si>
  <si>
    <t>职位:</t>
  </si>
  <si>
    <t>设计</t>
  </si>
  <si>
    <t>发生地:</t>
  </si>
  <si>
    <t>乌镇</t>
  </si>
  <si>
    <t>部门:</t>
  </si>
  <si>
    <t>上海事业部</t>
  </si>
  <si>
    <t>发生日期:</t>
  </si>
  <si>
    <t>4.15-4.18</t>
  </si>
  <si>
    <t>报销日期:</t>
  </si>
  <si>
    <t>团号:</t>
  </si>
  <si>
    <t>HMOA-180408-SXY600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</si>
  <si>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</si>
  <si>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</si>
  <si>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</si>
  <si>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</si>
  <si>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</si>
  <si>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</si>
  <si>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</si>
  <si>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</si>
  <si>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</si>
  <si>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4.15丁凯旋 岑余 张小青 陈佳伟</t>
  </si>
  <si>
    <t>4.17 袁巧云</t>
  </si>
  <si>
    <t>4.18 袁巧云</t>
  </si>
  <si>
    <t>市内交通（打车）</t>
  </si>
  <si>
    <t>4.17家-机场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</si>
  <si>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</si>
  <si>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</si>
  <si>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</si>
  <si>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</si>
  <si>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</si>
  <si>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</si>
  <si>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</si>
  <si>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</si>
  <si>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</si>
  <si>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</si>
  <si>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</si>
  <si>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</si>
  <si>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</si>
  <si>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</si>
  <si>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上海</t>
  </si>
  <si>
    <t>4.16-4.18</t>
  </si>
  <si>
    <t>4.15周日</t>
  </si>
  <si>
    <t>【借款报销单】</t>
  </si>
  <si>
    <t>团号：HMOA-180102-STY616</t>
  </si>
  <si>
    <t>会议日期：2018.1.4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</si>
  <si>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</si>
  <si>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</si>
  <si>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</si>
  <si>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</si>
  <si>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</si>
  <si>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</si>
  <si>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</si>
  <si>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</si>
  <si>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</si>
  <si>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</si>
  <si>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</si>
  <si>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</si>
  <si>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</si>
  <si>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</si>
  <si>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</si>
  <si>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</si>
  <si>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</si>
  <si>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</si>
  <si>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</si>
  <si>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</si>
  <si>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</si>
  <si>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</si>
  <si>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</si>
  <si>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</si>
  <si>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</si>
  <si>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</si>
  <si>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</si>
  <si>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</si>
  <si>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</si>
  <si>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</si>
  <si>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</si>
  <si>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</si>
  <si>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</si>
  <si>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</si>
  <si>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</si>
  <si>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</si>
  <si>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</si>
  <si>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</si>
  <si>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快递文件（济南洲际-沈阳上汽通用）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</si>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</sst>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#,##0.00_ "/>
    <numFmt numFmtId="178" formatCode="0.00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3F3F7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indexed="8"/>
      <name val="宋体"/>
      <charset val="134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29" borderId="20" applyNumberFormat="0" applyAlignment="0" applyProtection="0">
      <alignment vertical="center"/>
    </xf>
    <xf numFmtId="0" fontId="22" fillId="29" borderId="19" applyNumberFormat="0" applyAlignment="0" applyProtection="0">
      <alignment vertical="center"/>
    </xf>
    <xf numFmtId="0" fontId="25" fillId="30" borderId="2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6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5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176" fontId="9" fillId="0" borderId="5" xfId="50" applyNumberFormat="1" applyFont="1" applyBorder="1" applyAlignment="1">
      <alignment horizontal="center" vertical="center"/>
    </xf>
    <xf numFmtId="176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3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61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zoomScale="110" zoomScaleNormal="110" workbookViewId="0">
      <selection activeCell="K11" sqref="K11"/>
    </sheetView>
  </sheetViews>
  <sheetFormatPr defaultColWidth="8.87962962962963" defaultRowHeight="13.8"/>
  <cols>
    <col min="1" max="1" width="1.5" customWidth="1"/>
    <col min="2" max="3" width="2.12962962962963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3.5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84"/>
    </row>
    <row r="5" ht="20.1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5"/>
    </row>
    <row r="6" ht="20.1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6"/>
    </row>
    <row r="7" ht="20.1" customHeight="1" spans="2:11">
      <c r="B7" s="58"/>
      <c r="C7" s="59"/>
      <c r="D7" s="60" t="s">
        <v>9</v>
      </c>
      <c r="E7" s="60"/>
      <c r="F7" s="61" t="s">
        <v>10</v>
      </c>
      <c r="G7" s="61"/>
      <c r="H7" s="60" t="s">
        <v>11</v>
      </c>
      <c r="I7" s="87"/>
      <c r="J7" s="88">
        <v>42844</v>
      </c>
      <c r="K7" s="86"/>
    </row>
    <row r="8" ht="20.1" customHeight="1" spans="2:11">
      <c r="B8" s="62"/>
      <c r="C8" s="63"/>
      <c r="D8" s="64"/>
      <c r="E8" s="64"/>
      <c r="F8" s="65"/>
      <c r="G8" s="65"/>
      <c r="H8" s="64" t="s">
        <v>12</v>
      </c>
      <c r="I8" s="89"/>
      <c r="J8" s="90" t="s">
        <v>13</v>
      </c>
      <c r="K8" s="91"/>
    </row>
    <row r="9" ht="20.1" customHeight="1" spans="2:11">
      <c r="B9" s="66"/>
      <c r="C9" s="66"/>
      <c r="D9" s="66"/>
      <c r="E9" s="66"/>
      <c r="F9" s="66"/>
      <c r="G9" s="66"/>
      <c r="H9" s="66"/>
      <c r="I9" s="66"/>
      <c r="J9" s="66"/>
      <c r="K9" s="66"/>
    </row>
    <row r="10" ht="20.1" customHeight="1" spans="2:11">
      <c r="B10" s="67" t="s">
        <v>14</v>
      </c>
      <c r="C10" s="68"/>
      <c r="D10" s="69" t="s">
        <v>15</v>
      </c>
      <c r="E10" s="69" t="s">
        <v>16</v>
      </c>
      <c r="F10" s="70"/>
      <c r="G10" s="71" t="s">
        <v>17</v>
      </c>
      <c r="H10" s="70" t="s">
        <v>18</v>
      </c>
      <c r="I10" s="69" t="s">
        <v>19</v>
      </c>
      <c r="J10" s="70"/>
      <c r="K10" s="71" t="s">
        <v>20</v>
      </c>
    </row>
    <row r="11" ht="20.1" customHeight="1" spans="2:11">
      <c r="B11" s="72">
        <v>1</v>
      </c>
      <c r="C11" s="73"/>
      <c r="D11" s="74" t="s">
        <v>21</v>
      </c>
      <c r="E11" s="72" t="s">
        <v>22</v>
      </c>
      <c r="F11" s="73"/>
      <c r="G11" s="75">
        <v>175.1</v>
      </c>
      <c r="H11" s="75">
        <v>175.1</v>
      </c>
      <c r="I11" s="92">
        <v>0</v>
      </c>
      <c r="J11" s="93"/>
      <c r="K11" s="94" t="s">
        <v>23</v>
      </c>
    </row>
    <row r="12" spans="2:11">
      <c r="B12" s="72">
        <v>2</v>
      </c>
      <c r="C12" s="73"/>
      <c r="D12" s="76"/>
      <c r="E12" s="77" t="s">
        <v>22</v>
      </c>
      <c r="F12" s="77"/>
      <c r="G12" s="75">
        <v>48</v>
      </c>
      <c r="H12" s="75">
        <f>G12</f>
        <v>48</v>
      </c>
      <c r="I12" s="92">
        <v>0</v>
      </c>
      <c r="J12" s="93"/>
      <c r="K12" s="95" t="s">
        <v>24</v>
      </c>
    </row>
    <row r="13" spans="2:11">
      <c r="B13" s="72">
        <v>3</v>
      </c>
      <c r="C13" s="73"/>
      <c r="D13" s="76"/>
      <c r="E13" s="77" t="s">
        <v>22</v>
      </c>
      <c r="F13" s="77"/>
      <c r="G13" s="75">
        <v>32</v>
      </c>
      <c r="H13" s="75">
        <v>32</v>
      </c>
      <c r="I13" s="92">
        <v>0</v>
      </c>
      <c r="J13" s="93"/>
      <c r="K13" s="95" t="s">
        <v>25</v>
      </c>
    </row>
    <row r="14" ht="20.1" customHeight="1" spans="2:11">
      <c r="B14" s="72">
        <v>4</v>
      </c>
      <c r="C14" s="73"/>
      <c r="D14" s="76"/>
      <c r="E14" s="72" t="s">
        <v>26</v>
      </c>
      <c r="F14" s="73"/>
      <c r="G14" s="75">
        <v>176</v>
      </c>
      <c r="H14" s="75">
        <v>176</v>
      </c>
      <c r="I14" s="92">
        <v>0</v>
      </c>
      <c r="J14" s="93"/>
      <c r="K14" s="94" t="s">
        <v>27</v>
      </c>
    </row>
    <row r="15" ht="20.1" customHeight="1" spans="2:11">
      <c r="B15" s="72">
        <v>5</v>
      </c>
      <c r="C15" s="73"/>
      <c r="D15" s="76"/>
      <c r="E15" s="72"/>
      <c r="F15" s="73"/>
      <c r="G15" s="75">
        <v>0</v>
      </c>
      <c r="H15" s="75">
        <v>0</v>
      </c>
      <c r="I15" s="92">
        <v>0</v>
      </c>
      <c r="J15" s="93"/>
      <c r="K15" s="94"/>
    </row>
    <row r="16" ht="20.1" customHeight="1" spans="2:11">
      <c r="B16" s="72">
        <v>6</v>
      </c>
      <c r="C16" s="73"/>
      <c r="D16" s="76"/>
      <c r="E16" s="72"/>
      <c r="F16" s="73"/>
      <c r="G16" s="75">
        <v>0</v>
      </c>
      <c r="H16" s="75">
        <v>0</v>
      </c>
      <c r="I16" s="92">
        <v>0</v>
      </c>
      <c r="J16" s="93"/>
      <c r="K16" s="94"/>
    </row>
    <row r="17" spans="2:11">
      <c r="B17" s="72">
        <v>7</v>
      </c>
      <c r="C17" s="73"/>
      <c r="D17" s="74" t="s">
        <v>28</v>
      </c>
      <c r="E17" s="77" t="s">
        <v>29</v>
      </c>
      <c r="F17" s="77"/>
      <c r="G17" s="75">
        <v>0</v>
      </c>
      <c r="H17" s="75">
        <v>0</v>
      </c>
      <c r="I17" s="92">
        <v>0</v>
      </c>
      <c r="J17" s="93"/>
      <c r="K17" s="95"/>
    </row>
    <row r="18" ht="20.1" customHeight="1" spans="2:11">
      <c r="B18" s="72">
        <v>8</v>
      </c>
      <c r="C18" s="73"/>
      <c r="D18" s="76"/>
      <c r="E18" s="77"/>
      <c r="F18" s="77"/>
      <c r="G18" s="75">
        <f t="shared" ref="G18:G19" si="0">H18+I18</f>
        <v>0</v>
      </c>
      <c r="H18" s="75">
        <v>0</v>
      </c>
      <c r="I18" s="92">
        <v>0</v>
      </c>
      <c r="J18" s="93"/>
      <c r="K18" s="94"/>
    </row>
    <row r="19" ht="20.1" customHeight="1" spans="2:11">
      <c r="B19" s="72">
        <v>9</v>
      </c>
      <c r="C19" s="73"/>
      <c r="D19" s="78"/>
      <c r="E19" s="77"/>
      <c r="F19" s="77"/>
      <c r="G19" s="75">
        <f t="shared" si="0"/>
        <v>0</v>
      </c>
      <c r="H19" s="75">
        <v>0</v>
      </c>
      <c r="I19" s="92">
        <v>0</v>
      </c>
      <c r="J19" s="93"/>
      <c r="K19" s="94"/>
    </row>
    <row r="20" ht="20.1" customHeight="1" spans="2:11">
      <c r="B20" s="69" t="s">
        <v>30</v>
      </c>
      <c r="C20" s="79"/>
      <c r="D20" s="79"/>
      <c r="E20" s="79"/>
      <c r="F20" s="70"/>
      <c r="G20" s="80">
        <f>SUM(G11:G19)</f>
        <v>431.1</v>
      </c>
      <c r="H20" s="80">
        <f>SUM(H11:H19)</f>
        <v>431.1</v>
      </c>
      <c r="I20" s="96">
        <f>SUM(I11:J19)</f>
        <v>0</v>
      </c>
      <c r="J20" s="97"/>
      <c r="K20" s="98"/>
    </row>
    <row r="21" ht="20.1" customHeight="1" spans="2:11">
      <c r="B21" s="66"/>
      <c r="C21" s="66"/>
      <c r="D21" s="66"/>
      <c r="E21" s="66"/>
      <c r="F21" s="66"/>
      <c r="G21" s="66"/>
      <c r="H21" s="66"/>
      <c r="I21" s="66"/>
      <c r="J21" s="99"/>
      <c r="K21" s="66"/>
    </row>
    <row r="22" ht="20.1" customHeight="1" spans="2:11">
      <c r="B22" s="71" t="s">
        <v>18</v>
      </c>
      <c r="C22" s="71"/>
      <c r="D22" s="71"/>
      <c r="E22" s="71"/>
      <c r="F22" s="71"/>
      <c r="G22" s="71" t="s">
        <v>31</v>
      </c>
      <c r="H22" s="71"/>
      <c r="I22" s="71"/>
      <c r="J22" s="71"/>
      <c r="K22" s="71" t="s">
        <v>32</v>
      </c>
    </row>
    <row r="23" ht="20.1" customHeight="1" spans="2:11">
      <c r="B23" s="81">
        <f>H20</f>
        <v>431.1</v>
      </c>
      <c r="C23" s="81"/>
      <c r="D23" s="81"/>
      <c r="E23" s="81"/>
      <c r="F23" s="81"/>
      <c r="G23" s="81">
        <f>I20</f>
        <v>0</v>
      </c>
      <c r="H23" s="81"/>
      <c r="I23" s="81"/>
      <c r="J23" s="81"/>
      <c r="K23" s="100">
        <f>SUM(B23:J23)</f>
        <v>431.1</v>
      </c>
    </row>
    <row r="24" ht="20.1" customHeight="1" spans="2:11"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ht="20.1" customHeight="1" spans="2:11">
      <c r="B25" s="66" t="s">
        <v>33</v>
      </c>
      <c r="C25" s="66"/>
      <c r="D25" s="66"/>
      <c r="E25" s="66"/>
      <c r="F25" s="66" t="s">
        <v>34</v>
      </c>
      <c r="G25" s="66" t="s">
        <v>35</v>
      </c>
      <c r="H25" s="66"/>
      <c r="I25" s="66"/>
      <c r="J25" s="66" t="s">
        <v>36</v>
      </c>
      <c r="K25" s="66"/>
    </row>
    <row r="28" ht="17.4" spans="1:11">
      <c r="A28" s="4" t="s">
        <v>37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30" ht="20.1" customHeight="1" spans="2:11">
      <c r="B30" s="54"/>
      <c r="C30" s="55"/>
      <c r="D30" s="56" t="s">
        <v>1</v>
      </c>
      <c r="E30" s="56"/>
      <c r="F30" s="57" t="str">
        <f>F5</f>
        <v>袁巧云</v>
      </c>
      <c r="G30" s="57"/>
      <c r="H30" s="56" t="s">
        <v>3</v>
      </c>
      <c r="I30" s="55"/>
      <c r="J30" s="57" t="str">
        <f>J5</f>
        <v>设计</v>
      </c>
      <c r="K30" s="85"/>
    </row>
    <row r="31" ht="20.1" customHeight="1" spans="2:11">
      <c r="B31" s="58"/>
      <c r="C31" s="59"/>
      <c r="D31" s="60" t="s">
        <v>5</v>
      </c>
      <c r="E31" s="60"/>
      <c r="F31" s="61" t="s">
        <v>6</v>
      </c>
      <c r="G31" s="61"/>
      <c r="H31" s="60" t="s">
        <v>7</v>
      </c>
      <c r="I31" s="59"/>
      <c r="J31" s="61" t="str">
        <f>J6</f>
        <v>上海事业部</v>
      </c>
      <c r="K31" s="86"/>
    </row>
    <row r="32" ht="20.1" customHeight="1" spans="2:11">
      <c r="B32" s="58"/>
      <c r="C32" s="59"/>
      <c r="D32" s="60" t="s">
        <v>9</v>
      </c>
      <c r="E32" s="60"/>
      <c r="F32" s="61" t="str">
        <f>F7</f>
        <v>4.15-4.18</v>
      </c>
      <c r="G32" s="61"/>
      <c r="H32" s="60" t="s">
        <v>11</v>
      </c>
      <c r="I32" s="87"/>
      <c r="J32" s="88">
        <f>J7</f>
        <v>42844</v>
      </c>
      <c r="K32" s="86"/>
    </row>
    <row r="33" ht="20.1" customHeight="1" spans="2:11">
      <c r="B33" s="62"/>
      <c r="C33" s="63"/>
      <c r="D33" s="64"/>
      <c r="E33" s="64"/>
      <c r="F33" s="65"/>
      <c r="G33" s="65"/>
      <c r="H33" s="64" t="s">
        <v>12</v>
      </c>
      <c r="I33" s="89"/>
      <c r="J33" s="65" t="str">
        <f>J8</f>
        <v>HMOA-180408-SXY600</v>
      </c>
      <c r="K33" s="91"/>
    </row>
    <row r="34" ht="20.1" customHeight="1"/>
    <row r="35" ht="20.1" customHeight="1" spans="2:11">
      <c r="B35" s="77"/>
      <c r="C35" s="77"/>
      <c r="D35" s="82" t="s">
        <v>38</v>
      </c>
      <c r="E35" s="77" t="s">
        <v>39</v>
      </c>
      <c r="F35" s="77"/>
      <c r="G35" s="75" t="s">
        <v>40</v>
      </c>
      <c r="H35" s="75" t="s">
        <v>41</v>
      </c>
      <c r="I35" s="75" t="s">
        <v>30</v>
      </c>
      <c r="J35" s="75"/>
      <c r="K35" s="101" t="s">
        <v>20</v>
      </c>
    </row>
    <row r="36" spans="2:11">
      <c r="B36" s="77">
        <v>1</v>
      </c>
      <c r="C36" s="77"/>
      <c r="D36" s="82" t="s">
        <v>42</v>
      </c>
      <c r="E36" s="77" t="s">
        <v>43</v>
      </c>
      <c r="F36" s="77"/>
      <c r="G36" s="75">
        <v>100</v>
      </c>
      <c r="H36" s="75">
        <v>3</v>
      </c>
      <c r="I36" s="92">
        <f>G36*H36</f>
        <v>300</v>
      </c>
      <c r="J36" s="93"/>
      <c r="K36" s="101"/>
    </row>
    <row r="37" ht="20.1" customHeight="1" spans="2:11">
      <c r="B37" s="77">
        <v>2</v>
      </c>
      <c r="C37" s="77"/>
      <c r="D37" s="82" t="s">
        <v>42</v>
      </c>
      <c r="E37" s="77">
        <v>4.15</v>
      </c>
      <c r="F37" s="77"/>
      <c r="G37" s="75">
        <v>200</v>
      </c>
      <c r="H37" s="75">
        <v>1</v>
      </c>
      <c r="I37" s="92">
        <v>200</v>
      </c>
      <c r="J37" s="93"/>
      <c r="K37" s="101" t="s">
        <v>44</v>
      </c>
    </row>
    <row r="38" ht="20.1" customHeight="1" spans="2:11">
      <c r="B38" s="77">
        <v>3</v>
      </c>
      <c r="C38" s="77"/>
      <c r="D38" s="83"/>
      <c r="E38" s="77"/>
      <c r="F38" s="77"/>
      <c r="G38" s="75"/>
      <c r="H38" s="75"/>
      <c r="I38" s="92"/>
      <c r="J38" s="93"/>
      <c r="K38" s="95"/>
    </row>
    <row r="39" ht="20.1" customHeight="1" spans="2:11">
      <c r="B39" s="69" t="s">
        <v>30</v>
      </c>
      <c r="C39" s="79"/>
      <c r="D39" s="79"/>
      <c r="E39" s="79"/>
      <c r="F39" s="70"/>
      <c r="G39" s="80"/>
      <c r="H39" s="80"/>
      <c r="I39" s="96">
        <f>SUM(I37+I36)</f>
        <v>500</v>
      </c>
      <c r="J39" s="97"/>
      <c r="K39" s="98"/>
    </row>
    <row r="40" ht="20.1" customHeight="1" spans="2:11">
      <c r="B40" s="66" t="s">
        <v>33</v>
      </c>
      <c r="C40" s="66"/>
      <c r="D40" s="66"/>
      <c r="E40" s="66"/>
      <c r="F40" s="66" t="s">
        <v>34</v>
      </c>
      <c r="G40" s="66" t="s">
        <v>35</v>
      </c>
      <c r="H40" s="66"/>
      <c r="I40" s="66"/>
      <c r="J40" s="66" t="s">
        <v>36</v>
      </c>
      <c r="K40" s="66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  <mergeCell ref="D17:D19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29" workbookViewId="0">
      <selection activeCell="I49" sqref="I49"/>
    </sheetView>
  </sheetViews>
  <sheetFormatPr defaultColWidth="8.87962962962963" defaultRowHeight="21" customHeight="1"/>
  <cols>
    <col min="1" max="1" width="8.87962962962963" style="2"/>
    <col min="2" max="2" width="16.6296296296296" customWidth="1"/>
    <col min="3" max="3" width="13.1296296296296" style="3" customWidth="1"/>
    <col min="4" max="4" width="8.87962962962963" style="2"/>
    <col min="5" max="5" width="13.1296296296296" style="2" customWidth="1"/>
    <col min="9" max="9" width="24.8796296296296" customWidth="1"/>
    <col min="10" max="10" width="39.5" customWidth="1"/>
  </cols>
  <sheetData>
    <row r="2" customHeight="1" spans="3:12">
      <c r="C2" s="4" t="s">
        <v>45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46</v>
      </c>
      <c r="I4" s="5"/>
      <c r="J4" s="5" t="s">
        <v>47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48</v>
      </c>
      <c r="C6" s="9" t="s">
        <v>49</v>
      </c>
      <c r="D6" s="9"/>
      <c r="E6" s="9"/>
      <c r="F6" s="10" t="s">
        <v>50</v>
      </c>
      <c r="G6" s="10"/>
      <c r="H6" s="10"/>
      <c r="I6" s="10"/>
      <c r="J6" s="8" t="s">
        <v>51</v>
      </c>
    </row>
    <row r="7" customHeight="1" spans="1:10">
      <c r="A7" s="7"/>
      <c r="B7" s="8"/>
      <c r="C7" s="11" t="s">
        <v>52</v>
      </c>
      <c r="D7" s="12" t="s">
        <v>53</v>
      </c>
      <c r="E7" s="9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8"/>
    </row>
    <row r="8" customHeight="1" spans="1:10">
      <c r="A8" s="13">
        <v>1</v>
      </c>
      <c r="B8" s="14" t="s">
        <v>59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60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61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62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63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64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65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66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67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68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69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70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1">
        <v>5</v>
      </c>
      <c r="B25" s="22" t="s">
        <v>71</v>
      </c>
      <c r="C25" s="27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72</v>
      </c>
    </row>
    <row r="26" customHeight="1" spans="1:10">
      <c r="A26" s="24"/>
      <c r="B26" s="25"/>
      <c r="C26" s="28"/>
      <c r="D26" s="24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73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1"/>
      <c r="J27" s="42"/>
    </row>
    <row r="28" customHeight="1" spans="1:10">
      <c r="A28" s="13">
        <v>6</v>
      </c>
      <c r="B28" s="14" t="s">
        <v>74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75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76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41"/>
      <c r="J32" s="45"/>
    </row>
    <row r="33" customHeight="1" spans="1:10">
      <c r="A33" s="13">
        <v>7</v>
      </c>
      <c r="B33" s="14" t="s">
        <v>77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78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1"/>
      <c r="J37" s="48"/>
    </row>
    <row r="38" customHeight="1" spans="1:10">
      <c r="A38" s="13">
        <v>8</v>
      </c>
      <c r="B38" s="14" t="s">
        <v>79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80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81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1"/>
      <c r="J40" s="45"/>
    </row>
    <row r="41" customHeight="1" spans="1:10">
      <c r="A41" s="13">
        <v>9</v>
      </c>
      <c r="B41" s="14" t="s">
        <v>82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83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84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1"/>
      <c r="J44" s="42"/>
    </row>
    <row r="45" customHeight="1" spans="1:10">
      <c r="A45" s="24">
        <v>10</v>
      </c>
      <c r="B45" s="14" t="s">
        <v>85</v>
      </c>
      <c r="C45" s="15">
        <v>0</v>
      </c>
      <c r="D45" s="13">
        <v>0</v>
      </c>
      <c r="E45" s="16">
        <v>0</v>
      </c>
      <c r="F45" s="15">
        <v>48</v>
      </c>
      <c r="G45" s="15">
        <v>0</v>
      </c>
      <c r="H45" s="16">
        <v>48</v>
      </c>
      <c r="I45" s="38" t="s">
        <v>86</v>
      </c>
      <c r="J45" s="47"/>
    </row>
    <row r="46" s="1" customFormat="1" customHeight="1" spans="1:10">
      <c r="A46" s="17"/>
      <c r="B46" s="18" t="s">
        <v>87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48</v>
      </c>
      <c r="G46" s="19">
        <f>SUM(G45:G45)</f>
        <v>0</v>
      </c>
      <c r="H46" s="19">
        <v>0</v>
      </c>
      <c r="I46" s="41"/>
      <c r="J46" s="48"/>
    </row>
    <row r="47" customHeight="1" spans="1:10">
      <c r="A47" s="17"/>
      <c r="B47" s="18" t="s">
        <v>30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48</v>
      </c>
      <c r="G47" s="19">
        <f>SUM(G46,G44,G40,G37,G32,G27,G24,G21,G16,G13)</f>
        <v>0</v>
      </c>
      <c r="H47" s="19">
        <v>0</v>
      </c>
      <c r="I47" s="41"/>
      <c r="J47" s="49"/>
    </row>
    <row r="51" customHeight="1" spans="1:9">
      <c r="A51" s="29" t="s">
        <v>88</v>
      </c>
      <c r="B51" s="30"/>
      <c r="C51" s="31" t="s">
        <v>89</v>
      </c>
      <c r="D51" s="31"/>
      <c r="E51" s="31" t="s">
        <v>90</v>
      </c>
      <c r="F51" s="31"/>
      <c r="G51" s="31" t="s">
        <v>91</v>
      </c>
      <c r="H51" s="31"/>
      <c r="I51" s="50" t="s">
        <v>92</v>
      </c>
    </row>
    <row r="52" customHeight="1" spans="1:9">
      <c r="A52" s="32">
        <f>E47</f>
        <v>0</v>
      </c>
      <c r="B52" s="33"/>
      <c r="C52" s="33">
        <f>H47</f>
        <v>0</v>
      </c>
      <c r="D52" s="33"/>
      <c r="E52" s="33">
        <f>F47</f>
        <v>48</v>
      </c>
      <c r="F52" s="33"/>
      <c r="G52" s="33">
        <f>G47</f>
        <v>0</v>
      </c>
      <c r="H52" s="33"/>
      <c r="I52" s="51">
        <f>A52-C52</f>
        <v>0</v>
      </c>
    </row>
    <row r="54" customHeight="1" spans="1:9">
      <c r="A54" s="34" t="s">
        <v>93</v>
      </c>
      <c r="B54" s="35"/>
      <c r="C54" s="36" t="s">
        <v>34</v>
      </c>
      <c r="D54" s="34"/>
      <c r="E54" s="34" t="s">
        <v>94</v>
      </c>
      <c r="F54" s="34"/>
      <c r="G54" s="34" t="s">
        <v>36</v>
      </c>
      <c r="H54" s="34"/>
      <c r="I54" s="35"/>
    </row>
  </sheetData>
  <mergeCells count="65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云-Yolanda</cp:lastModifiedBy>
  <dcterms:created xsi:type="dcterms:W3CDTF">2014-04-15T08:52:00Z</dcterms:created>
  <cp:lastPrinted>2017-11-07T06:55:00Z</cp:lastPrinted>
  <dcterms:modified xsi:type="dcterms:W3CDTF">2018-04-23T06:02:37Z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