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guanwei/Desktop/ISC大会/报价/"/>
    </mc:Choice>
  </mc:AlternateContent>
  <xr:revisionPtr revIDLastSave="0" documentId="10_ncr:8100000_{A4072238-1902-FB47-9712-270AC9114B4D}" xr6:coauthVersionLast="34" xr6:coauthVersionMax="34" xr10:uidLastSave="{00000000-0000-0000-0000-000000000000}"/>
  <bookViews>
    <workbookView xWindow="0" yWindow="460" windowWidth="25600" windowHeight="13980" tabRatio="500" xr2:uid="{00000000-000D-0000-FFFF-FFFF00000000}"/>
  </bookViews>
  <sheets>
    <sheet name="工作表2" sheetId="2" r:id="rId1"/>
  </sheet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5" i="2" l="1"/>
  <c r="I64" i="2"/>
  <c r="I63" i="2"/>
  <c r="I2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1" i="2"/>
  <c r="I62" i="2" l="1"/>
</calcChain>
</file>

<file path=xl/sharedStrings.xml><?xml version="1.0" encoding="utf-8"?>
<sst xmlns="http://schemas.openxmlformats.org/spreadsheetml/2006/main" count="199" uniqueCount="99">
  <si>
    <t>辆</t>
  </si>
  <si>
    <t>趟</t>
  </si>
  <si>
    <t>辆</t>
    <rPh sb="0" eb="1">
      <t>liang</t>
    </rPh>
    <phoneticPr fontId="2" type="noConversion"/>
  </si>
  <si>
    <t>趟</t>
    <rPh sb="0" eb="1">
      <t>tang</t>
    </rPh>
    <phoneticPr fontId="2" type="noConversion"/>
  </si>
  <si>
    <t>天</t>
    <rPh sb="0" eb="1">
      <t>tian</t>
    </rPh>
    <phoneticPr fontId="2" type="noConversion"/>
  </si>
  <si>
    <t>媒体21日：酒店-市区大巴</t>
    <rPh sb="0" eb="1">
      <t>mei ti</t>
    </rPh>
    <phoneticPr fontId="2" type="noConversion"/>
  </si>
  <si>
    <t>接驳摆渡车（20日午餐摆渡车为大巴，其他都是考斯特）</t>
    <rPh sb="0" eb="1">
      <t>jie bo</t>
    </rPh>
    <rPh sb="2" eb="3">
      <t>bai du che</t>
    </rPh>
    <rPh sb="8" eb="9">
      <t>ri</t>
    </rPh>
    <rPh sb="9" eb="10">
      <t>wu can</t>
    </rPh>
    <rPh sb="11" eb="12">
      <t>bai du c</t>
    </rPh>
    <rPh sb="14" eb="15">
      <t>wei</t>
    </rPh>
    <rPh sb="15" eb="16">
      <t>da ba</t>
    </rPh>
    <rPh sb="18" eb="19">
      <t>qi ta</t>
    </rPh>
    <rPh sb="20" eb="21">
      <t>dou shi</t>
    </rPh>
    <rPh sb="22" eb="23">
      <t>kao si te</t>
    </rPh>
    <phoneticPr fontId="2" type="noConversion"/>
  </si>
  <si>
    <t>VVIP 19日 凯宾斯基-会场考斯特摆渡车-凯宾斯基</t>
    <rPh sb="7" eb="8">
      <t>ri</t>
    </rPh>
    <rPh sb="9" eb="10">
      <t>kai bin si ji</t>
    </rPh>
    <rPh sb="14" eb="15">
      <t>hui chang</t>
    </rPh>
    <rPh sb="16" eb="17">
      <t>kao si te</t>
    </rPh>
    <rPh sb="19" eb="20">
      <t>bai du che</t>
    </rPh>
    <rPh sb="23" eb="24">
      <t>kai bin si ji</t>
    </rPh>
    <phoneticPr fontId="2" type="noConversion"/>
  </si>
  <si>
    <t>VVIP20日 凯宾斯基-会场考斯特摆渡车-凯宾斯基</t>
    <rPh sb="6" eb="7">
      <t>ri</t>
    </rPh>
    <rPh sb="8" eb="9">
      <t>kai bin si ji</t>
    </rPh>
    <rPh sb="13" eb="14">
      <t>hui chang</t>
    </rPh>
    <rPh sb="15" eb="16">
      <t>kao si te</t>
    </rPh>
    <rPh sb="18" eb="19">
      <t>bai du che</t>
    </rPh>
    <rPh sb="22" eb="23">
      <t>kai bin si ji</t>
    </rPh>
    <phoneticPr fontId="2" type="noConversion"/>
  </si>
  <si>
    <t>19日 停车场-会展中心往返摆渡车（目前暂定6个停车场）</t>
    <rPh sb="2" eb="3">
      <t>ri</t>
    </rPh>
    <rPh sb="4" eb="5">
      <t>ting che chang</t>
    </rPh>
    <rPh sb="8" eb="9">
      <t>hui zhan zhong xin</t>
    </rPh>
    <rPh sb="12" eb="13">
      <t>wang fan bai du che</t>
    </rPh>
    <rPh sb="18" eb="19">
      <t>mu qian</t>
    </rPh>
    <rPh sb="20" eb="21">
      <t>zan ding</t>
    </rPh>
    <rPh sb="23" eb="24">
      <t>ge</t>
    </rPh>
    <rPh sb="24" eb="25">
      <t>ting che chang</t>
    </rPh>
    <phoneticPr fontId="2" type="noConversion"/>
  </si>
  <si>
    <t>20日 停车场-会展中心往返摆渡车（目前暂定6个停车场）</t>
    <rPh sb="2" eb="3">
      <t>ri</t>
    </rPh>
    <rPh sb="4" eb="5">
      <t>ting che chang</t>
    </rPh>
    <rPh sb="8" eb="9">
      <t>hui zhan zhong xin</t>
    </rPh>
    <rPh sb="12" eb="13">
      <t>wang fan bai du che</t>
    </rPh>
    <phoneticPr fontId="2" type="noConversion"/>
  </si>
  <si>
    <t>GL8备用车</t>
  </si>
  <si>
    <t>天</t>
  </si>
  <si>
    <t>媒体用餐</t>
    <rPh sb="0" eb="1">
      <t>mei ti</t>
    </rPh>
    <rPh sb="2" eb="3">
      <t>yong can</t>
    </rPh>
    <phoneticPr fontId="2" type="noConversion"/>
  </si>
  <si>
    <t>媒体18日晚宴</t>
    <rPh sb="0" eb="1">
      <t>mei ti</t>
    </rPh>
    <rPh sb="4" eb="5">
      <t>ri</t>
    </rPh>
    <rPh sb="5" eb="6">
      <t>wan yan</t>
    </rPh>
    <phoneticPr fontId="2" type="noConversion"/>
  </si>
  <si>
    <t>桌</t>
    <rPh sb="0" eb="1">
      <t>zhuo</t>
    </rPh>
    <phoneticPr fontId="2" type="noConversion"/>
  </si>
  <si>
    <t>19日自助餐</t>
    <rPh sb="2" eb="3">
      <t>ri</t>
    </rPh>
    <rPh sb="3" eb="4">
      <t>zi hzu can</t>
    </rPh>
    <phoneticPr fontId="2" type="noConversion"/>
  </si>
  <si>
    <t>19日自助餐</t>
  </si>
  <si>
    <t>份</t>
    <rPh sb="0" eb="1">
      <t>fen</t>
    </rPh>
    <phoneticPr fontId="2" type="noConversion"/>
  </si>
  <si>
    <t>人</t>
    <rPh sb="0" eb="1">
      <t>ren</t>
    </rPh>
    <phoneticPr fontId="2" type="noConversion"/>
  </si>
  <si>
    <t>20日自助餐</t>
    <rPh sb="2" eb="3">
      <t>ri</t>
    </rPh>
    <rPh sb="3" eb="4">
      <t>zi zhu can</t>
    </rPh>
    <phoneticPr fontId="2" type="noConversion"/>
  </si>
  <si>
    <t>20日自助餐</t>
  </si>
  <si>
    <t>项</t>
  </si>
  <si>
    <t>VIP送机</t>
    <rPh sb="3" eb="4">
      <t>song ji</t>
    </rPh>
    <phoneticPr fontId="2" type="noConversion"/>
  </si>
  <si>
    <t>往返</t>
  </si>
  <si>
    <t>接待及服务人员</t>
  </si>
  <si>
    <t>特殊SVIP专属管家服务</t>
    <rPh sb="6" eb="7">
      <t>zhuan shu</t>
    </rPh>
    <rPh sb="8" eb="9">
      <t>guan jia</t>
    </rPh>
    <rPh sb="10" eb="11">
      <t>fu wu</t>
    </rPh>
    <phoneticPr fontId="2" type="noConversion"/>
  </si>
  <si>
    <t>人</t>
  </si>
  <si>
    <t>天</t>
    <phoneticPr fontId="2" type="noConversion"/>
  </si>
  <si>
    <t>趟</t>
    <phoneticPr fontId="2" type="noConversion"/>
  </si>
  <si>
    <t>军队19日：住宿酒店-会展中心-住宿酒店</t>
    <rPh sb="0" eb="1">
      <t>jun dui</t>
    </rPh>
    <rPh sb="4" eb="5">
      <t>ri</t>
    </rPh>
    <rPh sb="6" eb="7">
      <t>zhu su jiu dian</t>
    </rPh>
    <phoneticPr fontId="2" type="noConversion"/>
  </si>
  <si>
    <t>辆</t>
    <phoneticPr fontId="2" type="noConversion"/>
  </si>
  <si>
    <t>嘉宾
用车服务</t>
    <phoneticPr fontId="2" type="noConversion"/>
  </si>
  <si>
    <t>市区接驳大巴
51座金龙</t>
    <phoneticPr fontId="2" type="noConversion"/>
  </si>
  <si>
    <t>媒体19日：酒店-会展中心-酒店-市区大巴</t>
    <rPh sb="0" eb="1">
      <t>mei ti</t>
    </rPh>
    <phoneticPr fontId="2" type="noConversion"/>
  </si>
  <si>
    <t>媒体20日：酒店-会展中心-酒店-市区大巴</t>
    <rPh sb="0" eb="1">
      <t>mei ti</t>
    </rPh>
    <phoneticPr fontId="2" type="noConversion"/>
  </si>
  <si>
    <t>军队19日：市内定点-会展中心</t>
    <rPh sb="0" eb="1">
      <t>jun dui</t>
    </rPh>
    <rPh sb="4" eb="5">
      <t>ri</t>
    </rPh>
    <rPh sb="6" eb="7">
      <t>shi nei ding dian</t>
    </rPh>
    <rPh sb="8" eb="9">
      <t>ding dian</t>
    </rPh>
    <phoneticPr fontId="2" type="noConversion"/>
  </si>
  <si>
    <t>趟</t>
    <phoneticPr fontId="2" type="noConversion"/>
  </si>
  <si>
    <t>军队19日 会展中心-市内定点</t>
    <rPh sb="0" eb="1">
      <t>jun dui</t>
    </rPh>
    <rPh sb="4" eb="5">
      <t>ri</t>
    </rPh>
    <rPh sb="11" eb="12">
      <t>shi nei</t>
    </rPh>
    <rPh sb="13" eb="14">
      <t>ding dian</t>
    </rPh>
    <phoneticPr fontId="2" type="noConversion"/>
  </si>
  <si>
    <t>军队20日：市内定点-凯宾斯基-会展中心</t>
    <rPh sb="0" eb="1">
      <t>jun dui</t>
    </rPh>
    <rPh sb="4" eb="5">
      <t>ri</t>
    </rPh>
    <rPh sb="11" eb="12">
      <t>kai bin si ji</t>
    </rPh>
    <phoneticPr fontId="2" type="noConversion"/>
  </si>
  <si>
    <t>军队20日：会展中心-凯宾斯基-市内定点</t>
    <rPh sb="0" eb="1">
      <t>jun dui</t>
    </rPh>
    <rPh sb="4" eb="5">
      <t>ri</t>
    </rPh>
    <rPh sb="16" eb="17">
      <t>kai bin si ji</t>
    </rPh>
    <phoneticPr fontId="2" type="noConversion"/>
  </si>
  <si>
    <t>公安21日：入住酒店-360公司（含司机住宿）</t>
    <rPh sb="0" eb="1">
      <t>gong an</t>
    </rPh>
    <rPh sb="4" eb="5">
      <t>ri</t>
    </rPh>
    <rPh sb="6" eb="7">
      <t>ru zhu jiu dian</t>
    </rPh>
    <rPh sb="14" eb="15">
      <t>gong si</t>
    </rPh>
    <rPh sb="17" eb="18">
      <t>han</t>
    </rPh>
    <rPh sb="18" eb="19">
      <t>si ji</t>
    </rPh>
    <rPh sb="20" eb="21">
      <t>zhu su</t>
    </rPh>
    <phoneticPr fontId="2" type="noConversion"/>
  </si>
  <si>
    <t>20日 凯宾斯基--会展中心往返摆渡车</t>
    <rPh sb="2" eb="3">
      <t>ri</t>
    </rPh>
    <rPh sb="4" eb="5">
      <t>kai bin si ji</t>
    </rPh>
    <rPh sb="10" eb="11">
      <t>hui zhan zhong xin</t>
    </rPh>
    <rPh sb="14" eb="15">
      <t>wang fan bai du che</t>
    </rPh>
    <phoneticPr fontId="2" type="noConversion"/>
  </si>
  <si>
    <t>VIP
接待</t>
    <phoneticPr fontId="2" type="noConversion"/>
  </si>
  <si>
    <t>VVIP接机</t>
    <rPh sb="4" eb="5">
      <t>jie ji</t>
    </rPh>
    <phoneticPr fontId="2" type="noConversion"/>
  </si>
  <si>
    <t>VVIP专属车辆（具体根据需求待定数量）</t>
    <rPh sb="4" eb="5">
      <t>zhuan shu</t>
    </rPh>
    <rPh sb="6" eb="7">
      <t>che liang</t>
    </rPh>
    <rPh sb="9" eb="10">
      <t>ju ti</t>
    </rPh>
    <rPh sb="11" eb="12">
      <t>gen ju</t>
    </rPh>
    <rPh sb="13" eb="14">
      <t>xu qiu</t>
    </rPh>
    <rPh sb="15" eb="16">
      <t>dai din</t>
    </rPh>
    <rPh sb="17" eb="18">
      <t>shu liang</t>
    </rPh>
    <phoneticPr fontId="2" type="noConversion"/>
  </si>
  <si>
    <t>次</t>
    <rPh sb="0" eb="1">
      <t>ci</t>
    </rPh>
    <phoneticPr fontId="2" type="noConversion"/>
  </si>
  <si>
    <t>GL8备用（机场/火车站）</t>
    <rPh sb="6" eb="7">
      <t>ji chang</t>
    </rPh>
    <rPh sb="9" eb="10">
      <t>huo che z</t>
    </rPh>
    <phoneticPr fontId="2" type="noConversion"/>
  </si>
  <si>
    <t>接机及SVIP专属车辆随车备品（水、伞、充电宝）</t>
    <rPh sb="2" eb="3">
      <t>ji</t>
    </rPh>
    <rPh sb="7" eb="8">
      <t>zhuan shu</t>
    </rPh>
    <rPh sb="13" eb="14">
      <t>bei pin</t>
    </rPh>
    <rPh sb="16" eb="17">
      <t>shui</t>
    </rPh>
    <rPh sb="18" eb="19">
      <t>san</t>
    </rPh>
    <rPh sb="20" eb="21">
      <t>chong dian bao</t>
    </rPh>
    <phoneticPr fontId="2" type="noConversion"/>
  </si>
  <si>
    <t>VIP考斯特；21日</t>
    <phoneticPr fontId="2" type="noConversion"/>
  </si>
  <si>
    <t>机场及火车站接待人员</t>
  </si>
  <si>
    <t>VIP Card</t>
    <phoneticPr fontId="2" type="noConversion"/>
  </si>
  <si>
    <t>张</t>
    <phoneticPr fontId="2" type="noConversion"/>
  </si>
  <si>
    <t>场</t>
    <phoneticPr fontId="2" type="noConversion"/>
  </si>
  <si>
    <t>简易茶歇</t>
    <phoneticPr fontId="2" type="noConversion"/>
  </si>
  <si>
    <t>份</t>
    <phoneticPr fontId="2" type="noConversion"/>
  </si>
  <si>
    <t>天</t>
    <phoneticPr fontId="2" type="noConversion"/>
  </si>
  <si>
    <t>房间香薰</t>
    <phoneticPr fontId="2" type="noConversion"/>
  </si>
  <si>
    <t>间夜</t>
    <phoneticPr fontId="2" type="noConversion"/>
  </si>
  <si>
    <t>次</t>
    <phoneticPr fontId="2" type="noConversion"/>
  </si>
  <si>
    <t>酒店工作人员（后期根据酒店数量确认数量，目前为预估）</t>
    <phoneticPr fontId="2" type="noConversion"/>
  </si>
  <si>
    <t>用车费用合计</t>
    <phoneticPr fontId="2" type="noConversion"/>
  </si>
  <si>
    <t>8月18日  媒体接驳-东直门来福士（含司机住宿）</t>
    <rPh sb="1" eb="2">
      <t>yue</t>
    </rPh>
    <rPh sb="4" eb="5">
      <t>ri</t>
    </rPh>
    <rPh sb="7" eb="8">
      <t>mei ti</t>
    </rPh>
    <rPh sb="9" eb="10">
      <t>jie bo</t>
    </rPh>
    <rPh sb="12" eb="13">
      <t>dong zhi men</t>
    </rPh>
    <phoneticPr fontId="2" type="noConversion"/>
  </si>
  <si>
    <t>军队18日：市内定点-住宿酒店（含司机住宿，目前接驳点位待定，先按照三个点位计算）</t>
    <rPh sb="0" eb="1">
      <t>jun dui</t>
    </rPh>
    <rPh sb="4" eb="5">
      <t>ri</t>
    </rPh>
    <rPh sb="6" eb="7">
      <t>shi nei</t>
    </rPh>
    <rPh sb="8" eb="9">
      <t>ding dian</t>
    </rPh>
    <rPh sb="11" eb="12">
      <t>zhu su jiu dian</t>
    </rPh>
    <rPh sb="22" eb="23">
      <t>mu qian</t>
    </rPh>
    <rPh sb="24" eb="25">
      <t>jie bo dian wei</t>
    </rPh>
    <rPh sb="28" eb="29">
      <t>dai ding</t>
    </rPh>
    <rPh sb="31" eb="32">
      <t>xian an zhao</t>
    </rPh>
    <rPh sb="34" eb="35">
      <t>san ge</t>
    </rPh>
    <rPh sb="36" eb="37">
      <t>dian wei ji suan</t>
    </rPh>
    <phoneticPr fontId="2" type="noConversion"/>
  </si>
  <si>
    <t>SRC 19日 会展中心-市区（夜间用车）</t>
    <rPh sb="16" eb="17">
      <t>ye jian yong che</t>
    </rPh>
    <phoneticPr fontId="2" type="noConversion"/>
  </si>
  <si>
    <t>18日 凯宾斯基--会展中心往返摆渡车</t>
    <rPh sb="2" eb="3">
      <t>ri</t>
    </rPh>
    <rPh sb="4" eb="5">
      <t>kai bin si ji</t>
    </rPh>
    <rPh sb="10" eb="11">
      <t>hui zhan zhong xin</t>
    </rPh>
    <rPh sb="14" eb="15">
      <t>wang fan bai du che</t>
    </rPh>
    <phoneticPr fontId="2" type="noConversion"/>
  </si>
  <si>
    <t>20日凯宾斯基-会展中心用餐接驳（750人）</t>
    <rPh sb="2" eb="3">
      <t>ri</t>
    </rPh>
    <rPh sb="3" eb="4">
      <t>kai bin si ji</t>
    </rPh>
    <rPh sb="8" eb="9">
      <t>hui zhan zhong xin</t>
    </rPh>
    <rPh sb="12" eb="13">
      <t>yong can</t>
    </rPh>
    <rPh sb="14" eb="15">
      <t>jie bo</t>
    </rPh>
    <rPh sb="20" eb="21">
      <t>ren</t>
    </rPh>
    <phoneticPr fontId="2" type="noConversion"/>
  </si>
  <si>
    <t>员工18日 市区-会展中心-各酒店进行接待</t>
    <rPh sb="0" eb="2">
      <t>yuan gon</t>
    </rPh>
    <rPh sb="14" eb="15">
      <t>ge</t>
    </rPh>
    <rPh sb="15" eb="16">
      <t>jiu dian</t>
    </rPh>
    <rPh sb="17" eb="18">
      <t>jin xing jie dai</t>
    </rPh>
    <phoneticPr fontId="2" type="noConversion"/>
  </si>
  <si>
    <t>军队20日：住宿酒店-会展中心-住宿酒店</t>
    <rPh sb="0" eb="1">
      <t>jun dui</t>
    </rPh>
    <rPh sb="4" eb="5">
      <t>ri</t>
    </rPh>
    <rPh sb="6" eb="7">
      <t>shi nei ding dian</t>
    </rPh>
    <rPh sb="8" eb="9">
      <t>ding dian</t>
    </rPh>
    <rPh sb="16" eb="17">
      <t>kai bin si jishi qu</t>
    </rPh>
    <phoneticPr fontId="2" type="noConversion"/>
  </si>
  <si>
    <t>员工19日 7:00-360-会展中心-360往返7:00</t>
    <rPh sb="0" eb="2">
      <t>yuan gon</t>
    </rPh>
    <rPh sb="15" eb="16">
      <t>hui zhan zhong xin</t>
    </rPh>
    <rPh sb="23" eb="24">
      <t>wang fan</t>
    </rPh>
    <phoneticPr fontId="2" type="noConversion"/>
  </si>
  <si>
    <t>员工20日 7:00-360-会展中心-360往返7:00</t>
    <rPh sb="0" eb="2">
      <t>yuan gon</t>
    </rPh>
    <rPh sb="15" eb="16">
      <t>hui zhan zhong xin</t>
    </rPh>
    <rPh sb="23" eb="24">
      <t>wang fan</t>
    </rPh>
    <phoneticPr fontId="2" type="noConversion"/>
  </si>
  <si>
    <t>特殊SVIP专属车辆（24小时待命、A6）</t>
    <rPh sb="6" eb="7">
      <t>zhuan shu</t>
    </rPh>
    <rPh sb="8" eb="9">
      <t>che liang</t>
    </rPh>
    <rPh sb="13" eb="14">
      <t>xiao shi</t>
    </rPh>
    <rPh sb="15" eb="16">
      <t>dai ming</t>
    </rPh>
    <phoneticPr fontId="2" type="noConversion"/>
  </si>
  <si>
    <t>特殊SVIP随从车辆（24小时待命、gl8）</t>
    <rPh sb="6" eb="7">
      <t>sui cong</t>
    </rPh>
    <rPh sb="8" eb="9">
      <t>che liang</t>
    </rPh>
    <rPh sb="13" eb="14">
      <t>xiao shi</t>
    </rPh>
    <rPh sb="15" eb="16">
      <t>dai ming</t>
    </rPh>
    <phoneticPr fontId="2" type="noConversion"/>
  </si>
  <si>
    <t>回程：8月19日 会展中心-四惠地铁站</t>
    <rPh sb="0" eb="1">
      <t>hui c</t>
    </rPh>
    <rPh sb="4" eb="5">
      <t>yue</t>
    </rPh>
    <rPh sb="7" eb="8">
      <t>ri</t>
    </rPh>
    <rPh sb="9" eb="10">
      <t>hui zhan zhong xin</t>
    </rPh>
    <rPh sb="14" eb="15">
      <t>si hui</t>
    </rPh>
    <rPh sb="16" eb="17">
      <t>di tie z</t>
    </rPh>
    <phoneticPr fontId="2" type="noConversion"/>
  </si>
  <si>
    <t>去程：8月19-20日 四惠地铁站-会展中心</t>
    <rPh sb="0" eb="1">
      <t>qu c</t>
    </rPh>
    <rPh sb="4" eb="5">
      <t>yue</t>
    </rPh>
    <rPh sb="10" eb="11">
      <t>ri</t>
    </rPh>
    <rPh sb="14" eb="15">
      <t>di tie z</t>
    </rPh>
    <rPh sb="18" eb="19">
      <t>hui zhan zhong xin</t>
    </rPh>
    <phoneticPr fontId="2" type="noConversion"/>
  </si>
  <si>
    <t>回程：8月20日 会展中心-四惠地铁站</t>
    <rPh sb="0" eb="1">
      <t>hui c</t>
    </rPh>
    <rPh sb="4" eb="5">
      <t>yue</t>
    </rPh>
    <rPh sb="7" eb="8">
      <t>ri</t>
    </rPh>
    <rPh sb="9" eb="10">
      <t>hui zhan zhong xin</t>
    </rPh>
    <rPh sb="14" eb="15">
      <t>si hui</t>
    </rPh>
    <rPh sb="16" eb="17">
      <t>di tie z</t>
    </rPh>
    <phoneticPr fontId="2" type="noConversion"/>
  </si>
  <si>
    <t>回程：8月20日 凯宾斯基-四惠地铁站</t>
    <rPh sb="0" eb="1">
      <t>hui c</t>
    </rPh>
    <rPh sb="4" eb="5">
      <t>yue</t>
    </rPh>
    <rPh sb="7" eb="8">
      <t>ri</t>
    </rPh>
    <rPh sb="9" eb="10">
      <t>kai bin si ji</t>
    </rPh>
    <rPh sb="14" eb="15">
      <t>si hui di tie z</t>
    </rPh>
    <phoneticPr fontId="2" type="noConversion"/>
  </si>
  <si>
    <t>去程：8月19-20日 龙泽地铁站-会展中心</t>
    <rPh sb="0" eb="1">
      <t>qu c</t>
    </rPh>
    <rPh sb="4" eb="5">
      <t>yue</t>
    </rPh>
    <rPh sb="10" eb="11">
      <t>ri</t>
    </rPh>
    <rPh sb="12" eb="13">
      <t>long ze</t>
    </rPh>
    <rPh sb="14" eb="15">
      <t>di tie z</t>
    </rPh>
    <rPh sb="18" eb="19">
      <t>hui zhan zhong xin</t>
    </rPh>
    <phoneticPr fontId="2" type="noConversion"/>
  </si>
  <si>
    <t>回程：8月19日 会展中心-龙泽地铁站</t>
    <rPh sb="0" eb="1">
      <t>hui c</t>
    </rPh>
    <rPh sb="4" eb="5">
      <t>yue</t>
    </rPh>
    <rPh sb="7" eb="8">
      <t>ri</t>
    </rPh>
    <rPh sb="9" eb="10">
      <t>hui zhan zhong xin</t>
    </rPh>
    <rPh sb="14" eb="15">
      <t>long ze</t>
    </rPh>
    <rPh sb="16" eb="17">
      <t>di tie z</t>
    </rPh>
    <phoneticPr fontId="2" type="noConversion"/>
  </si>
  <si>
    <t>回程：8月20日 凯宾斯基-龙泽地铁站</t>
    <rPh sb="0" eb="1">
      <t>hui c</t>
    </rPh>
    <rPh sb="4" eb="5">
      <t>yue</t>
    </rPh>
    <rPh sb="7" eb="8">
      <t>ri</t>
    </rPh>
    <rPh sb="9" eb="10">
      <t>kai bin si ji</t>
    </rPh>
    <rPh sb="14" eb="15">
      <t>long ze di tie z</t>
    </rPh>
    <phoneticPr fontId="2" type="noConversion"/>
  </si>
  <si>
    <t>去程：8月19-20日 天通苑地铁站-会展中心</t>
    <rPh sb="0" eb="1">
      <t>qu c</t>
    </rPh>
    <rPh sb="4" eb="5">
      <t>yue</t>
    </rPh>
    <rPh sb="10" eb="11">
      <t>ri</t>
    </rPh>
    <rPh sb="12" eb="13">
      <t>tian tong yuan</t>
    </rPh>
    <rPh sb="15" eb="16">
      <t>di tie z</t>
    </rPh>
    <rPh sb="19" eb="20">
      <t>hui zhan zhong xin</t>
    </rPh>
    <phoneticPr fontId="2" type="noConversion"/>
  </si>
  <si>
    <t>回程：8月19日 会展中心-天通苑地铁站</t>
    <rPh sb="0" eb="1">
      <t>hui c</t>
    </rPh>
    <rPh sb="4" eb="5">
      <t>yue</t>
    </rPh>
    <rPh sb="7" eb="8">
      <t>ri</t>
    </rPh>
    <rPh sb="9" eb="10">
      <t>hui zhan zhong x</t>
    </rPh>
    <rPh sb="14" eb="15">
      <t>tian tong y</t>
    </rPh>
    <rPh sb="17" eb="18">
      <t>di tie z</t>
    </rPh>
    <phoneticPr fontId="2" type="noConversion"/>
  </si>
  <si>
    <t>回程：8月20日 凯宾斯基-天通苑地铁站</t>
    <rPh sb="0" eb="1">
      <t>hui c</t>
    </rPh>
    <rPh sb="4" eb="5">
      <t>yue</t>
    </rPh>
    <rPh sb="7" eb="8">
      <t>ri</t>
    </rPh>
    <rPh sb="9" eb="10">
      <t>kai bin si ji</t>
    </rPh>
    <rPh sb="14" eb="15">
      <t>tian tong yuan di tie zhan</t>
    </rPh>
    <phoneticPr fontId="2" type="noConversion"/>
  </si>
  <si>
    <t>回程：8月20日 会展中心-天通苑地铁站</t>
    <rPh sb="0" eb="1">
      <t>hui c</t>
    </rPh>
    <rPh sb="4" eb="5">
      <t>yue</t>
    </rPh>
    <rPh sb="7" eb="8">
      <t>ri</t>
    </rPh>
    <rPh sb="9" eb="10">
      <t>hui zhan zhong x</t>
    </rPh>
    <rPh sb="14" eb="15">
      <t>tian tong y</t>
    </rPh>
    <rPh sb="17" eb="18">
      <t>di tie z</t>
    </rPh>
    <phoneticPr fontId="2" type="noConversion"/>
  </si>
  <si>
    <t>回程：8月20日 会展中心-龙泽地铁站</t>
    <rPh sb="0" eb="1">
      <t>hui c</t>
    </rPh>
    <rPh sb="4" eb="5">
      <t>yue</t>
    </rPh>
    <rPh sb="7" eb="8">
      <t>ri</t>
    </rPh>
    <rPh sb="9" eb="10">
      <t>hui zhan zhong xin</t>
    </rPh>
    <rPh sb="14" eb="15">
      <t>long ze di tie z</t>
    </rPh>
    <phoneticPr fontId="2" type="noConversion"/>
  </si>
  <si>
    <t>去程：8月19-20日 望京地铁站-会展中心</t>
    <rPh sb="0" eb="1">
      <t>qu c</t>
    </rPh>
    <rPh sb="4" eb="5">
      <t>yue</t>
    </rPh>
    <rPh sb="10" eb="11">
      <t>ri</t>
    </rPh>
    <rPh sb="12" eb="13">
      <t>wang jing</t>
    </rPh>
    <rPh sb="14" eb="15">
      <t>di tie z</t>
    </rPh>
    <rPh sb="18" eb="19">
      <t>hui zhan zhong xin</t>
    </rPh>
    <phoneticPr fontId="2" type="noConversion"/>
  </si>
  <si>
    <t>回程：8月19日 会展中心-望京地铁站</t>
    <rPh sb="0" eb="1">
      <t>hui c</t>
    </rPh>
    <rPh sb="4" eb="5">
      <t>yue</t>
    </rPh>
    <rPh sb="7" eb="8">
      <t>ri</t>
    </rPh>
    <rPh sb="9" eb="10">
      <t>hui zhan zhong xin</t>
    </rPh>
    <rPh sb="14" eb="15">
      <t>wang jing</t>
    </rPh>
    <rPh sb="16" eb="17">
      <t>di tie z</t>
    </rPh>
    <phoneticPr fontId="2" type="noConversion"/>
  </si>
  <si>
    <t>回程：8月20日 会展中心-望京地铁站</t>
    <rPh sb="0" eb="1">
      <t>hui c</t>
    </rPh>
    <rPh sb="4" eb="5">
      <t>yue</t>
    </rPh>
    <rPh sb="7" eb="8">
      <t>ri</t>
    </rPh>
    <rPh sb="9" eb="10">
      <t>hui zhan zhong xin</t>
    </rPh>
    <rPh sb="14" eb="15">
      <t>wang jing</t>
    </rPh>
    <rPh sb="16" eb="17">
      <t>di tie z</t>
    </rPh>
    <phoneticPr fontId="2" type="noConversion"/>
  </si>
  <si>
    <t>回程：8月20日 凯宾斯基-望京苑地铁站</t>
    <rPh sb="0" eb="1">
      <t>hui c</t>
    </rPh>
    <rPh sb="4" eb="5">
      <t>yue</t>
    </rPh>
    <rPh sb="7" eb="8">
      <t>ri</t>
    </rPh>
    <rPh sb="9" eb="10">
      <t>kai bin si ji</t>
    </rPh>
    <rPh sb="14" eb="15">
      <t>wang jing</t>
    </rPh>
    <phoneticPr fontId="2" type="noConversion"/>
  </si>
  <si>
    <t>去程：8月19-20日 俸伯地铁站-会展中心</t>
    <rPh sb="0" eb="1">
      <t>qu c</t>
    </rPh>
    <rPh sb="4" eb="5">
      <t>yue</t>
    </rPh>
    <rPh sb="10" eb="11">
      <t>ri</t>
    </rPh>
    <rPh sb="12" eb="13">
      <t>feng bo</t>
    </rPh>
    <rPh sb="14" eb="15">
      <t>di tie z</t>
    </rPh>
    <rPh sb="18" eb="19">
      <t>hui zhan zhong xin</t>
    </rPh>
    <phoneticPr fontId="2" type="noConversion"/>
  </si>
  <si>
    <t>回程：8月19日 会展中心-俸伯地铁站（郊区接驳，大巴车距发车地点远）</t>
    <rPh sb="0" eb="1">
      <t>hui c</t>
    </rPh>
    <rPh sb="4" eb="5">
      <t>yue</t>
    </rPh>
    <rPh sb="7" eb="8">
      <t>ri</t>
    </rPh>
    <rPh sb="9" eb="10">
      <t>hui zhan zhong xin</t>
    </rPh>
    <rPh sb="14" eb="15">
      <t>feng bo</t>
    </rPh>
    <rPh sb="16" eb="17">
      <t>di tie z</t>
    </rPh>
    <rPh sb="20" eb="21">
      <t>jiao qu</t>
    </rPh>
    <rPh sb="22" eb="23">
      <t>jie bo</t>
    </rPh>
    <rPh sb="25" eb="26">
      <t>da ba che ju li</t>
    </rPh>
    <rPh sb="29" eb="30">
      <t>fa che di</t>
    </rPh>
    <rPh sb="33" eb="34">
      <t>yuan</t>
    </rPh>
    <phoneticPr fontId="2" type="noConversion"/>
  </si>
  <si>
    <t>回程：8月20日 凯宾斯基-俸伯地铁站</t>
    <rPh sb="0" eb="1">
      <t>hui c</t>
    </rPh>
    <rPh sb="4" eb="5">
      <t>yue</t>
    </rPh>
    <rPh sb="7" eb="8">
      <t>ri</t>
    </rPh>
    <rPh sb="9" eb="10">
      <t>kai bin si ji</t>
    </rPh>
    <phoneticPr fontId="2" type="noConversion"/>
  </si>
  <si>
    <t>回程：8月20日 会展中心-俸伯地铁站</t>
    <rPh sb="0" eb="1">
      <t>hui c</t>
    </rPh>
    <rPh sb="4" eb="5">
      <t>yue</t>
    </rPh>
    <rPh sb="7" eb="8">
      <t>ri</t>
    </rPh>
    <rPh sb="9" eb="10">
      <t>hui zhan zhong xin</t>
    </rPh>
    <rPh sb="14" eb="15">
      <t>feng bo</t>
    </rPh>
    <rPh sb="16" eb="17">
      <t>di tie z</t>
    </rPh>
    <phoneticPr fontId="2" type="noConversion"/>
  </si>
  <si>
    <t>8月19-20日 住宿酒店-会展中心-住宿酒店（中建雁栖湖景7辆、唐韵3辆、观山邸2辆、法官学院2辆、国科大5辆、山水时尚6辆、顶秀美泉4辆）</t>
    <rPh sb="1" eb="2">
      <t>yue</t>
    </rPh>
    <rPh sb="7" eb="8">
      <t>ri</t>
    </rPh>
    <rPh sb="24" eb="25">
      <t>zhong jian yan qi hu j</t>
    </rPh>
    <rPh sb="31" eb="32">
      <t>liang</t>
    </rPh>
    <rPh sb="33" eb="34">
      <t>tang yun</t>
    </rPh>
    <rPh sb="34" eb="35">
      <t>yun</t>
    </rPh>
    <rPh sb="36" eb="37">
      <t>liang</t>
    </rPh>
    <rPh sb="38" eb="39">
      <t>guan shan di</t>
    </rPh>
    <rPh sb="40" eb="41">
      <t>di</t>
    </rPh>
    <rPh sb="42" eb="43">
      <t>liang</t>
    </rPh>
    <rPh sb="44" eb="45">
      <t>fa guan</t>
    </rPh>
    <rPh sb="46" eb="47">
      <t>xue y</t>
    </rPh>
    <rPh sb="49" eb="50">
      <t>liang</t>
    </rPh>
    <rPh sb="51" eb="52">
      <t>guo ke d</t>
    </rPh>
    <rPh sb="55" eb="56">
      <t>liang</t>
    </rPh>
    <rPh sb="57" eb="58">
      <t>shan shui shi s</t>
    </rPh>
    <rPh sb="62" eb="63">
      <t>liang</t>
    </rPh>
    <rPh sb="64" eb="65">
      <t>ding xiu mei quan</t>
    </rPh>
    <rPh sb="69" eb="70">
      <t>liang</t>
    </rPh>
    <phoneticPr fontId="2" type="noConversion"/>
  </si>
  <si>
    <t>现场备用车
1、凯宾斯基3辆
2、中建雁栖湖景3辆、唐韵1辆、观山邸1辆、法官学院1辆、国科大1辆、山水时尚2辆、顶秀美泉1</t>
    <rPh sb="8" eb="9">
      <t>kai bin si ji</t>
    </rPh>
    <rPh sb="13" eb="14">
      <t>liang</t>
    </rPh>
    <phoneticPr fontId="2" type="noConversion"/>
  </si>
  <si>
    <t>市区发车调度：大巴接驳点位5个，媒体1个，军队3个，360：1个，会展中心</t>
    <rPh sb="0" eb="1">
      <t>shi qu</t>
    </rPh>
    <rPh sb="2" eb="3">
      <t>fa che</t>
    </rPh>
    <rPh sb="4" eb="5">
      <t>diao du</t>
    </rPh>
    <rPh sb="7" eb="8">
      <t>da ba jie bo dian wei</t>
    </rPh>
    <rPh sb="14" eb="15">
      <t>ge</t>
    </rPh>
    <rPh sb="16" eb="17">
      <t>mei ti</t>
    </rPh>
    <rPh sb="19" eb="20">
      <t>ge</t>
    </rPh>
    <rPh sb="21" eb="22">
      <t>jun dui</t>
    </rPh>
    <rPh sb="24" eb="25">
      <t>ge</t>
    </rPh>
    <rPh sb="31" eb="32">
      <t>ge</t>
    </rPh>
    <phoneticPr fontId="2" type="noConversion"/>
  </si>
  <si>
    <t>服务费 10%</t>
    <rPh sb="0" eb="2">
      <t>f wu</t>
    </rPh>
    <phoneticPr fontId="2" type="noConversion"/>
  </si>
  <si>
    <t>税费 6%</t>
    <rPh sb="0" eb="2">
      <t>shui fe</t>
    </rPh>
    <phoneticPr fontId="2" type="noConversion"/>
  </si>
  <si>
    <t>合计</t>
    <rPh sb="0" eb="2">
      <t>he j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</si>
</sst>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_);[Red]\(\¥#,##0\)"/>
    <numFmt numFmtId="177" formatCode="\¥#,##0.00_);[Red]\(\¥#,##0.00\)"/>
  </numFmts>
  <fonts count="9">
    <font>
      <sz val="12"/>
      <color theme="1"/>
      <name val="DengXian"/>
      <family val="2"/>
      <charset val="134"/>
      <scheme val="minor"/>
    </font>
    <font>
      <b/>
      <sz val="9"/>
      <color rgb="FF000000"/>
      <name val="微软雅黑"/>
      <family val="3"/>
      <charset val="134"/>
    </font>
    <font>
      <sz val="9"/>
      <name val="DengXian"/>
      <family val="2"/>
      <charset val="134"/>
      <scheme val="minor"/>
    </font>
    <font>
      <sz val="9"/>
      <color rgb="FF000000"/>
      <name val="微软雅黑"/>
      <family val="3"/>
      <charset val="134"/>
    </font>
    <font>
      <sz val="9"/>
      <color theme="1"/>
      <name val="微软雅黑"/>
      <family val="3"/>
      <charset val="134"/>
    </font>
    <font>
      <sz val="9"/>
      <color theme="1"/>
      <name val="DengXian"/>
      <family val="3"/>
      <charset val="134"/>
      <scheme val="minor"/>
    </font>
    <font>
      <sz val="9"/>
      <color rgb="FFFF0000"/>
      <name val="微软雅黑"/>
      <family val="3"/>
      <charset val="134"/>
    </font>
    <font>
      <sz val="11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177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38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8" fontId="4" fillId="4" borderId="1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38" fontId="4" fillId="5" borderId="1" xfId="0" applyNumberFormat="1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8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8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77" fontId="0" fillId="0" borderId="1" xfId="0" applyNumberFormat="1" applyBorder="1" applyAlignment="1"/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34</xdr:row>
      <xdr:rowOff>351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5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34</xdr:row>
      <xdr:rowOff>351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5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34</xdr:row>
      <xdr:rowOff>351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5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34</xdr:row>
      <xdr:rowOff>351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5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34</xdr:row>
      <xdr:rowOff>351</xdr:rowOff>
    </xdr:to>
    <xdr:sp macro="" textlink="">
      <xdr:nvSpPr>
        <xdr:cNvPr id="6" name="Text Box 3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5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34</xdr:row>
      <xdr:rowOff>351</xdr:rowOff>
    </xdr:to>
    <xdr:sp macro="" textlink="">
      <xdr:nvSpPr>
        <xdr:cNvPr id="7" name="Text Box 3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5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34</xdr:row>
      <xdr:rowOff>351</xdr:rowOff>
    </xdr:to>
    <xdr:sp macro="" textlink="">
      <xdr:nvSpPr>
        <xdr:cNvPr id="8" name="Text Box 4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5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34</xdr:row>
      <xdr:rowOff>351</xdr:rowOff>
    </xdr:to>
    <xdr:sp macro="" textlink="">
      <xdr:nvSpPr>
        <xdr:cNvPr id="9" name="Text Box 4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5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33</xdr:row>
      <xdr:rowOff>174793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6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33</xdr:row>
      <xdr:rowOff>174793</xdr:rowOff>
    </xdr:to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6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33</xdr:row>
      <xdr:rowOff>174793</xdr:rowOff>
    </xdr:to>
    <xdr:sp macro="" textlink="">
      <xdr:nvSpPr>
        <xdr:cNvPr id="12" name="Text Box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6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33</xdr:row>
      <xdr:rowOff>174793</xdr:rowOff>
    </xdr:to>
    <xdr:sp macro="" textlink="">
      <xdr:nvSpPr>
        <xdr:cNvPr id="13" name="Text Box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6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33</xdr:row>
      <xdr:rowOff>174793</xdr:rowOff>
    </xdr:to>
    <xdr:sp macro="" textlink="">
      <xdr:nvSpPr>
        <xdr:cNvPr id="14" name="Text Box 3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6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33</xdr:row>
      <xdr:rowOff>174793</xdr:rowOff>
    </xdr:to>
    <xdr:sp macro="" textlink="">
      <xdr:nvSpPr>
        <xdr:cNvPr id="15" name="Text Box 3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6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33</xdr:row>
      <xdr:rowOff>174793</xdr:rowOff>
    </xdr:to>
    <xdr:sp macro="" textlink="">
      <xdr:nvSpPr>
        <xdr:cNvPr id="16" name="Text Box 4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6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33</xdr:row>
      <xdr:rowOff>174793</xdr:rowOff>
    </xdr:to>
    <xdr:sp macro="" textlink="">
      <xdr:nvSpPr>
        <xdr:cNvPr id="17" name="Text Box 4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6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33</xdr:row>
      <xdr:rowOff>177113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9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33</xdr:row>
      <xdr:rowOff>177113</xdr:rowOff>
    </xdr:to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9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33</xdr:row>
      <xdr:rowOff>177113</xdr:rowOff>
    </xdr:to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9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33</xdr:row>
      <xdr:rowOff>177113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9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33</xdr:row>
      <xdr:rowOff>177113</xdr:rowOff>
    </xdr:to>
    <xdr:sp macro="" textlink="">
      <xdr:nvSpPr>
        <xdr:cNvPr id="22" name="Text Box 3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9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33</xdr:row>
      <xdr:rowOff>177113</xdr:rowOff>
    </xdr:to>
    <xdr:sp macro="" textlink="">
      <xdr:nvSpPr>
        <xdr:cNvPr id="23" name="Text Box 3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9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33</xdr:row>
      <xdr:rowOff>177113</xdr:rowOff>
    </xdr:to>
    <xdr:sp macro="" textlink="">
      <xdr:nvSpPr>
        <xdr:cNvPr id="24" name="Text Box 4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9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</xdr:colOff>
      <xdr:row>33</xdr:row>
      <xdr:rowOff>177113</xdr:rowOff>
    </xdr:to>
    <xdr:sp macro="" textlink="">
      <xdr:nvSpPr>
        <xdr:cNvPr id="25" name="Text Box 4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>
        <a:xfrm>
          <a:off x="5676900" y="0"/>
          <a:ext cx="76200" cy="359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35</xdr:row>
      <xdr:rowOff>351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35</xdr:row>
      <xdr:rowOff>351</xdr:rowOff>
    </xdr:to>
    <xdr:sp macro="" textlink="">
      <xdr:nvSpPr>
        <xdr:cNvPr id="27" name="Text Box 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35</xdr:row>
      <xdr:rowOff>351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35</xdr:row>
      <xdr:rowOff>351</xdr:rowOff>
    </xdr:to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35</xdr:row>
      <xdr:rowOff>351</xdr:rowOff>
    </xdr:to>
    <xdr:sp macro="" textlink="">
      <xdr:nvSpPr>
        <xdr:cNvPr id="30" name="Text Box 3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35</xdr:row>
      <xdr:rowOff>351</xdr:rowOff>
    </xdr:to>
    <xdr:sp macro="" textlink="">
      <xdr:nvSpPr>
        <xdr:cNvPr id="31" name="Text Box 3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35</xdr:row>
      <xdr:rowOff>351</xdr:rowOff>
    </xdr:to>
    <xdr:sp macro="" textlink="">
      <xdr:nvSpPr>
        <xdr:cNvPr id="32" name="Text Box 4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35</xdr:row>
      <xdr:rowOff>351</xdr:rowOff>
    </xdr:to>
    <xdr:sp macro="" textlink="">
      <xdr:nvSpPr>
        <xdr:cNvPr id="33" name="Text Box 4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34</xdr:row>
      <xdr:rowOff>174792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2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34</xdr:row>
      <xdr:rowOff>174792</xdr:rowOff>
    </xdr:to>
    <xdr:sp macro="" textlink="">
      <xdr:nvSpPr>
        <xdr:cNvPr id="35" name="Text Box 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2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34</xdr:row>
      <xdr:rowOff>174792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2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34</xdr:row>
      <xdr:rowOff>174792</xdr:rowOff>
    </xdr:to>
    <xdr:sp macro="" textlink="">
      <xdr:nvSpPr>
        <xdr:cNvPr id="37" name="Text Box 1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2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34</xdr:row>
      <xdr:rowOff>174792</xdr:rowOff>
    </xdr:to>
    <xdr:sp macro="" textlink="">
      <xdr:nvSpPr>
        <xdr:cNvPr id="38" name="Text Box 3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2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34</xdr:row>
      <xdr:rowOff>174792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2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34</xdr:row>
      <xdr:rowOff>174792</xdr:rowOff>
    </xdr:to>
    <xdr:sp macro="" textlink="">
      <xdr:nvSpPr>
        <xdr:cNvPr id="40" name="Text Box 40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2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34</xdr:row>
      <xdr:rowOff>174792</xdr:rowOff>
    </xdr:to>
    <xdr:sp macro="" textlink="">
      <xdr:nvSpPr>
        <xdr:cNvPr id="41" name="Text Box 4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2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34</xdr:row>
      <xdr:rowOff>177112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34</xdr:row>
      <xdr:rowOff>177112</xdr:rowOff>
    </xdr:to>
    <xdr:sp macro="" textlink="">
      <xdr:nvSpPr>
        <xdr:cNvPr id="43" name="Text Box 5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34</xdr:row>
      <xdr:rowOff>177112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34</xdr:row>
      <xdr:rowOff>177112</xdr:rowOff>
    </xdr:to>
    <xdr:sp macro="" textlink="">
      <xdr:nvSpPr>
        <xdr:cNvPr id="45" name="Text Box 10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34</xdr:row>
      <xdr:rowOff>177112</xdr:rowOff>
    </xdr:to>
    <xdr:sp macro="" textlink="">
      <xdr:nvSpPr>
        <xdr:cNvPr id="46" name="Text Box 3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34</xdr:row>
      <xdr:rowOff>177112</xdr:rowOff>
    </xdr:to>
    <xdr:sp macro="" textlink="">
      <xdr:nvSpPr>
        <xdr:cNvPr id="47" name="Text Box 3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34</xdr:row>
      <xdr:rowOff>177112</xdr:rowOff>
    </xdr:to>
    <xdr:sp macro="" textlink="">
      <xdr:nvSpPr>
        <xdr:cNvPr id="48" name="Text Box 4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34</xdr:row>
      <xdr:rowOff>177112</xdr:rowOff>
    </xdr:to>
    <xdr:sp macro="" textlink="">
      <xdr:nvSpPr>
        <xdr:cNvPr id="49" name="Text Box 4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>
        <a:xfrm>
          <a:off x="4867151" y="6640894"/>
          <a:ext cx="76200" cy="35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zoomScale="125" workbookViewId="0">
      <selection activeCell="E70" sqref="E70"/>
    </sheetView>
  </sheetViews>
  <sheetFormatPr baseColWidth="10" defaultRowHeight="16"/>
  <cols>
    <col min="3" max="3" width="31.5" customWidth="1"/>
    <col min="9" max="9" width="14.6640625" bestFit="1" customWidth="1"/>
  </cols>
  <sheetData>
    <row r="1" spans="1:10" s="14" customFormat="1" ht="37" customHeight="1">
      <c r="A1" s="31" t="s">
        <v>32</v>
      </c>
      <c r="B1" s="32" t="s">
        <v>33</v>
      </c>
      <c r="C1" s="10" t="s">
        <v>74</v>
      </c>
      <c r="D1" s="11">
        <v>10</v>
      </c>
      <c r="E1" s="12" t="s">
        <v>0</v>
      </c>
      <c r="F1" s="11">
        <v>2</v>
      </c>
      <c r="G1" s="12" t="s">
        <v>1</v>
      </c>
      <c r="H1" s="13">
        <v>1500</v>
      </c>
      <c r="I1" s="9">
        <f>D1*F1*H1</f>
        <v>30000</v>
      </c>
      <c r="J1" s="2"/>
    </row>
    <row r="2" spans="1:10" s="14" customFormat="1" ht="17">
      <c r="A2" s="31"/>
      <c r="B2" s="33"/>
      <c r="C2" s="10" t="s">
        <v>73</v>
      </c>
      <c r="D2" s="11">
        <v>10</v>
      </c>
      <c r="E2" s="12" t="s">
        <v>2</v>
      </c>
      <c r="F2" s="11">
        <v>1</v>
      </c>
      <c r="G2" s="12" t="s">
        <v>3</v>
      </c>
      <c r="H2" s="13">
        <v>1500</v>
      </c>
      <c r="I2" s="9">
        <f t="shared" ref="I2:I61" si="0">D2*F2*H2</f>
        <v>15000</v>
      </c>
      <c r="J2" s="2"/>
    </row>
    <row r="3" spans="1:10" s="14" customFormat="1" ht="17">
      <c r="A3" s="31"/>
      <c r="B3" s="33"/>
      <c r="C3" s="10" t="s">
        <v>75</v>
      </c>
      <c r="D3" s="11">
        <v>8</v>
      </c>
      <c r="E3" s="12" t="s">
        <v>2</v>
      </c>
      <c r="F3" s="11">
        <v>1</v>
      </c>
      <c r="G3" s="12" t="s">
        <v>3</v>
      </c>
      <c r="H3" s="13">
        <v>1500</v>
      </c>
      <c r="I3" s="9">
        <f t="shared" si="0"/>
        <v>12000</v>
      </c>
      <c r="J3" s="2"/>
    </row>
    <row r="4" spans="1:10" s="14" customFormat="1" ht="17">
      <c r="A4" s="31"/>
      <c r="B4" s="33"/>
      <c r="C4" s="10" t="s">
        <v>76</v>
      </c>
      <c r="D4" s="11">
        <v>2</v>
      </c>
      <c r="E4" s="12" t="s">
        <v>2</v>
      </c>
      <c r="F4" s="11">
        <v>1</v>
      </c>
      <c r="G4" s="12" t="s">
        <v>3</v>
      </c>
      <c r="H4" s="13">
        <v>1500</v>
      </c>
      <c r="I4" s="9">
        <f t="shared" si="0"/>
        <v>3000</v>
      </c>
      <c r="J4" s="2"/>
    </row>
    <row r="5" spans="1:10" s="14" customFormat="1" ht="17">
      <c r="A5" s="31"/>
      <c r="B5" s="33"/>
      <c r="C5" s="10" t="s">
        <v>77</v>
      </c>
      <c r="D5" s="11">
        <v>10</v>
      </c>
      <c r="E5" s="12" t="s">
        <v>0</v>
      </c>
      <c r="F5" s="11">
        <v>2</v>
      </c>
      <c r="G5" s="12" t="s">
        <v>1</v>
      </c>
      <c r="H5" s="13">
        <v>1500</v>
      </c>
      <c r="I5" s="9">
        <f t="shared" si="0"/>
        <v>30000</v>
      </c>
      <c r="J5" s="2"/>
    </row>
    <row r="6" spans="1:10" s="14" customFormat="1" ht="17">
      <c r="A6" s="31"/>
      <c r="B6" s="33"/>
      <c r="C6" s="10" t="s">
        <v>78</v>
      </c>
      <c r="D6" s="11">
        <v>10</v>
      </c>
      <c r="E6" s="12" t="s">
        <v>2</v>
      </c>
      <c r="F6" s="11">
        <v>1</v>
      </c>
      <c r="G6" s="12" t="s">
        <v>3</v>
      </c>
      <c r="H6" s="13">
        <v>1500</v>
      </c>
      <c r="I6" s="9">
        <f t="shared" si="0"/>
        <v>15000</v>
      </c>
      <c r="J6" s="2"/>
    </row>
    <row r="7" spans="1:10" s="14" customFormat="1" ht="17">
      <c r="A7" s="31"/>
      <c r="B7" s="33"/>
      <c r="C7" s="10" t="s">
        <v>84</v>
      </c>
      <c r="D7" s="11">
        <v>8</v>
      </c>
      <c r="E7" s="12" t="s">
        <v>2</v>
      </c>
      <c r="F7" s="11">
        <v>1</v>
      </c>
      <c r="G7" s="12" t="s">
        <v>3</v>
      </c>
      <c r="H7" s="13">
        <v>1500</v>
      </c>
      <c r="I7" s="9">
        <f t="shared" si="0"/>
        <v>12000</v>
      </c>
      <c r="J7" s="2"/>
    </row>
    <row r="8" spans="1:10" s="14" customFormat="1" ht="17">
      <c r="A8" s="31"/>
      <c r="B8" s="33"/>
      <c r="C8" s="10" t="s">
        <v>79</v>
      </c>
      <c r="D8" s="11">
        <v>2</v>
      </c>
      <c r="E8" s="12" t="s">
        <v>2</v>
      </c>
      <c r="F8" s="11">
        <v>1</v>
      </c>
      <c r="G8" s="12" t="s">
        <v>3</v>
      </c>
      <c r="H8" s="13">
        <v>1500</v>
      </c>
      <c r="I8" s="9">
        <f t="shared" si="0"/>
        <v>3000</v>
      </c>
      <c r="J8" s="2"/>
    </row>
    <row r="9" spans="1:10" s="14" customFormat="1" ht="17">
      <c r="A9" s="31"/>
      <c r="B9" s="33"/>
      <c r="C9" s="10" t="s">
        <v>80</v>
      </c>
      <c r="D9" s="11">
        <v>10</v>
      </c>
      <c r="E9" s="12" t="s">
        <v>0</v>
      </c>
      <c r="F9" s="11">
        <v>2</v>
      </c>
      <c r="G9" s="12" t="s">
        <v>1</v>
      </c>
      <c r="H9" s="13">
        <v>1500</v>
      </c>
      <c r="I9" s="9">
        <f t="shared" si="0"/>
        <v>30000</v>
      </c>
      <c r="J9" s="2"/>
    </row>
    <row r="10" spans="1:10" s="14" customFormat="1" ht="17">
      <c r="A10" s="31"/>
      <c r="B10" s="33"/>
      <c r="C10" s="10" t="s">
        <v>81</v>
      </c>
      <c r="D10" s="11">
        <v>10</v>
      </c>
      <c r="E10" s="12" t="s">
        <v>2</v>
      </c>
      <c r="F10" s="11">
        <v>1</v>
      </c>
      <c r="G10" s="12" t="s">
        <v>3</v>
      </c>
      <c r="H10" s="13">
        <v>1500</v>
      </c>
      <c r="I10" s="9">
        <f t="shared" si="0"/>
        <v>15000</v>
      </c>
      <c r="J10" s="2"/>
    </row>
    <row r="11" spans="1:10" s="14" customFormat="1" ht="17">
      <c r="A11" s="31"/>
      <c r="B11" s="33"/>
      <c r="C11" s="10" t="s">
        <v>83</v>
      </c>
      <c r="D11" s="11">
        <v>8</v>
      </c>
      <c r="E11" s="12" t="s">
        <v>2</v>
      </c>
      <c r="F11" s="11">
        <v>1</v>
      </c>
      <c r="G11" s="12" t="s">
        <v>3</v>
      </c>
      <c r="H11" s="13">
        <v>1500</v>
      </c>
      <c r="I11" s="9">
        <f t="shared" si="0"/>
        <v>12000</v>
      </c>
      <c r="J11" s="2"/>
    </row>
    <row r="12" spans="1:10" s="14" customFormat="1" ht="17">
      <c r="A12" s="31"/>
      <c r="B12" s="33"/>
      <c r="C12" s="10" t="s">
        <v>82</v>
      </c>
      <c r="D12" s="11">
        <v>2</v>
      </c>
      <c r="E12" s="12" t="s">
        <v>2</v>
      </c>
      <c r="F12" s="11">
        <v>1</v>
      </c>
      <c r="G12" s="12" t="s">
        <v>3</v>
      </c>
      <c r="H12" s="13">
        <v>1500</v>
      </c>
      <c r="I12" s="9">
        <f t="shared" si="0"/>
        <v>3000</v>
      </c>
      <c r="J12" s="2"/>
    </row>
    <row r="13" spans="1:10" s="14" customFormat="1" ht="17">
      <c r="A13" s="31"/>
      <c r="B13" s="33"/>
      <c r="C13" s="10" t="s">
        <v>85</v>
      </c>
      <c r="D13" s="11">
        <v>10</v>
      </c>
      <c r="E13" s="12" t="s">
        <v>0</v>
      </c>
      <c r="F13" s="11">
        <v>2</v>
      </c>
      <c r="G13" s="12" t="s">
        <v>1</v>
      </c>
      <c r="H13" s="13">
        <v>1500</v>
      </c>
      <c r="I13" s="9">
        <f t="shared" si="0"/>
        <v>30000</v>
      </c>
      <c r="J13" s="5"/>
    </row>
    <row r="14" spans="1:10" s="14" customFormat="1" ht="17">
      <c r="A14" s="31"/>
      <c r="B14" s="33"/>
      <c r="C14" s="10" t="s">
        <v>86</v>
      </c>
      <c r="D14" s="11">
        <v>10</v>
      </c>
      <c r="E14" s="12" t="s">
        <v>2</v>
      </c>
      <c r="F14" s="11">
        <v>1</v>
      </c>
      <c r="G14" s="12" t="s">
        <v>3</v>
      </c>
      <c r="H14" s="13">
        <v>1500</v>
      </c>
      <c r="I14" s="9">
        <f t="shared" si="0"/>
        <v>15000</v>
      </c>
      <c r="J14" s="5"/>
    </row>
    <row r="15" spans="1:10" s="14" customFormat="1" ht="17">
      <c r="A15" s="31"/>
      <c r="B15" s="33"/>
      <c r="C15" s="10" t="s">
        <v>87</v>
      </c>
      <c r="D15" s="11">
        <v>8</v>
      </c>
      <c r="E15" s="12" t="s">
        <v>2</v>
      </c>
      <c r="F15" s="11">
        <v>1</v>
      </c>
      <c r="G15" s="12" t="s">
        <v>3</v>
      </c>
      <c r="H15" s="13">
        <v>1500</v>
      </c>
      <c r="I15" s="9">
        <f t="shared" si="0"/>
        <v>12000</v>
      </c>
      <c r="J15" s="5"/>
    </row>
    <row r="16" spans="1:10" s="14" customFormat="1" ht="17">
      <c r="A16" s="31"/>
      <c r="B16" s="33"/>
      <c r="C16" s="10" t="s">
        <v>88</v>
      </c>
      <c r="D16" s="11">
        <v>2</v>
      </c>
      <c r="E16" s="12" t="s">
        <v>2</v>
      </c>
      <c r="F16" s="11">
        <v>1</v>
      </c>
      <c r="G16" s="12" t="s">
        <v>3</v>
      </c>
      <c r="H16" s="13">
        <v>1500</v>
      </c>
      <c r="I16" s="9">
        <f t="shared" si="0"/>
        <v>3000</v>
      </c>
      <c r="J16" s="5"/>
    </row>
    <row r="17" spans="1:10" s="14" customFormat="1" ht="17">
      <c r="A17" s="31"/>
      <c r="B17" s="33"/>
      <c r="C17" s="10" t="s">
        <v>89</v>
      </c>
      <c r="D17" s="11">
        <v>7</v>
      </c>
      <c r="E17" s="12" t="s">
        <v>0</v>
      </c>
      <c r="F17" s="11">
        <v>2</v>
      </c>
      <c r="G17" s="12" t="s">
        <v>1</v>
      </c>
      <c r="H17" s="13">
        <v>1600</v>
      </c>
      <c r="I17" s="9">
        <f t="shared" si="0"/>
        <v>22400</v>
      </c>
      <c r="J17" s="5"/>
    </row>
    <row r="18" spans="1:10" s="14" customFormat="1" ht="28">
      <c r="A18" s="31"/>
      <c r="B18" s="33"/>
      <c r="C18" s="10" t="s">
        <v>90</v>
      </c>
      <c r="D18" s="11">
        <v>7</v>
      </c>
      <c r="E18" s="12" t="s">
        <v>2</v>
      </c>
      <c r="F18" s="11">
        <v>1</v>
      </c>
      <c r="G18" s="12" t="s">
        <v>3</v>
      </c>
      <c r="H18" s="13">
        <v>1600</v>
      </c>
      <c r="I18" s="9">
        <f t="shared" si="0"/>
        <v>11200</v>
      </c>
      <c r="J18" s="5"/>
    </row>
    <row r="19" spans="1:10" s="14" customFormat="1" ht="17">
      <c r="A19" s="31"/>
      <c r="B19" s="33"/>
      <c r="C19" s="10" t="s">
        <v>92</v>
      </c>
      <c r="D19" s="11">
        <v>4</v>
      </c>
      <c r="E19" s="12" t="s">
        <v>2</v>
      </c>
      <c r="F19" s="11">
        <v>1</v>
      </c>
      <c r="G19" s="12" t="s">
        <v>3</v>
      </c>
      <c r="H19" s="13">
        <v>1600</v>
      </c>
      <c r="I19" s="9">
        <f t="shared" si="0"/>
        <v>6400</v>
      </c>
      <c r="J19" s="5"/>
    </row>
    <row r="20" spans="1:10" s="14" customFormat="1" ht="17">
      <c r="A20" s="31"/>
      <c r="B20" s="33"/>
      <c r="C20" s="10" t="s">
        <v>91</v>
      </c>
      <c r="D20" s="11">
        <v>3</v>
      </c>
      <c r="E20" s="12" t="s">
        <v>2</v>
      </c>
      <c r="F20" s="11">
        <v>1</v>
      </c>
      <c r="G20" s="12" t="s">
        <v>3</v>
      </c>
      <c r="H20" s="13">
        <v>1600</v>
      </c>
      <c r="I20" s="9">
        <f t="shared" si="0"/>
        <v>4800</v>
      </c>
      <c r="J20" s="5"/>
    </row>
    <row r="21" spans="1:10" s="14" customFormat="1" ht="56">
      <c r="A21" s="31"/>
      <c r="B21" s="33"/>
      <c r="C21" s="10" t="s">
        <v>93</v>
      </c>
      <c r="D21" s="11">
        <v>29</v>
      </c>
      <c r="E21" s="12" t="s">
        <v>2</v>
      </c>
      <c r="F21" s="11">
        <v>2</v>
      </c>
      <c r="G21" s="12" t="s">
        <v>4</v>
      </c>
      <c r="H21" s="13">
        <v>3300</v>
      </c>
      <c r="I21" s="9">
        <f t="shared" si="0"/>
        <v>191400</v>
      </c>
      <c r="J21" s="5"/>
    </row>
    <row r="22" spans="1:10" s="14" customFormat="1" ht="28">
      <c r="A22" s="31"/>
      <c r="B22" s="33"/>
      <c r="C22" s="10" t="s">
        <v>62</v>
      </c>
      <c r="D22" s="11">
        <v>6</v>
      </c>
      <c r="E22" s="12" t="s">
        <v>2</v>
      </c>
      <c r="F22" s="11">
        <v>1</v>
      </c>
      <c r="G22" s="12" t="s">
        <v>3</v>
      </c>
      <c r="H22" s="13">
        <v>1600</v>
      </c>
      <c r="I22" s="9">
        <f t="shared" si="0"/>
        <v>9600</v>
      </c>
      <c r="J22" s="5"/>
    </row>
    <row r="23" spans="1:10" s="14" customFormat="1" ht="17">
      <c r="A23" s="31"/>
      <c r="B23" s="33"/>
      <c r="C23" s="10" t="s">
        <v>34</v>
      </c>
      <c r="D23" s="11">
        <v>8</v>
      </c>
      <c r="E23" s="10" t="s">
        <v>0</v>
      </c>
      <c r="F23" s="11">
        <v>1</v>
      </c>
      <c r="G23" s="12" t="s">
        <v>4</v>
      </c>
      <c r="H23" s="9">
        <v>3300</v>
      </c>
      <c r="I23" s="9">
        <f t="shared" si="0"/>
        <v>26400</v>
      </c>
      <c r="J23" s="5"/>
    </row>
    <row r="24" spans="1:10" s="3" customFormat="1" ht="14">
      <c r="A24" s="31"/>
      <c r="B24" s="33"/>
      <c r="C24" s="10" t="s">
        <v>35</v>
      </c>
      <c r="D24" s="11">
        <v>5</v>
      </c>
      <c r="E24" s="10" t="s">
        <v>0</v>
      </c>
      <c r="F24" s="11">
        <v>1</v>
      </c>
      <c r="G24" s="12" t="s">
        <v>4</v>
      </c>
      <c r="H24" s="9">
        <v>3300</v>
      </c>
      <c r="I24" s="9">
        <f t="shared" si="0"/>
        <v>16500</v>
      </c>
      <c r="J24" s="5"/>
    </row>
    <row r="25" spans="1:10" s="3" customFormat="1" ht="14">
      <c r="A25" s="31"/>
      <c r="B25" s="33"/>
      <c r="C25" s="10" t="s">
        <v>5</v>
      </c>
      <c r="D25" s="11">
        <v>1</v>
      </c>
      <c r="E25" s="10" t="s">
        <v>0</v>
      </c>
      <c r="F25" s="11">
        <v>1</v>
      </c>
      <c r="G25" s="12" t="s">
        <v>3</v>
      </c>
      <c r="H25" s="9">
        <v>1600</v>
      </c>
      <c r="I25" s="9">
        <f t="shared" si="0"/>
        <v>1600</v>
      </c>
      <c r="J25" s="5"/>
    </row>
    <row r="26" spans="1:10" s="30" customFormat="1" ht="42">
      <c r="A26" s="31"/>
      <c r="B26" s="33"/>
      <c r="C26" s="19" t="s">
        <v>63</v>
      </c>
      <c r="D26" s="20">
        <v>0</v>
      </c>
      <c r="E26" s="19" t="s">
        <v>2</v>
      </c>
      <c r="F26" s="20">
        <v>0</v>
      </c>
      <c r="G26" s="21" t="s">
        <v>4</v>
      </c>
      <c r="H26" s="28">
        <v>1800</v>
      </c>
      <c r="I26" s="9">
        <f t="shared" si="0"/>
        <v>0</v>
      </c>
      <c r="J26" s="29"/>
    </row>
    <row r="27" spans="1:10" s="3" customFormat="1" ht="14">
      <c r="A27" s="31"/>
      <c r="B27" s="33"/>
      <c r="C27" s="10" t="s">
        <v>30</v>
      </c>
      <c r="D27" s="11">
        <v>2</v>
      </c>
      <c r="E27" s="10" t="s">
        <v>0</v>
      </c>
      <c r="F27" s="11">
        <v>1</v>
      </c>
      <c r="G27" s="12" t="s">
        <v>4</v>
      </c>
      <c r="H27" s="9">
        <v>3600</v>
      </c>
      <c r="I27" s="9">
        <f t="shared" si="0"/>
        <v>7200</v>
      </c>
      <c r="J27" s="5"/>
    </row>
    <row r="28" spans="1:10" s="3" customFormat="1" ht="14">
      <c r="A28" s="31"/>
      <c r="B28" s="33"/>
      <c r="C28" s="10" t="s">
        <v>36</v>
      </c>
      <c r="D28" s="11">
        <v>3</v>
      </c>
      <c r="E28" s="10" t="s">
        <v>0</v>
      </c>
      <c r="F28" s="11">
        <v>1</v>
      </c>
      <c r="G28" s="12" t="s">
        <v>37</v>
      </c>
      <c r="H28" s="9">
        <v>1500</v>
      </c>
      <c r="I28" s="9">
        <f t="shared" si="0"/>
        <v>4500</v>
      </c>
      <c r="J28" s="5"/>
    </row>
    <row r="29" spans="1:10" s="3" customFormat="1" ht="14">
      <c r="A29" s="31"/>
      <c r="B29" s="33"/>
      <c r="C29" s="10" t="s">
        <v>38</v>
      </c>
      <c r="D29" s="11">
        <v>3</v>
      </c>
      <c r="E29" s="10" t="s">
        <v>0</v>
      </c>
      <c r="F29" s="11">
        <v>1</v>
      </c>
      <c r="G29" s="12" t="s">
        <v>37</v>
      </c>
      <c r="H29" s="9">
        <v>1500</v>
      </c>
      <c r="I29" s="9">
        <f t="shared" si="0"/>
        <v>4500</v>
      </c>
      <c r="J29" s="5"/>
    </row>
    <row r="30" spans="1:10" s="3" customFormat="1" ht="14">
      <c r="A30" s="31"/>
      <c r="B30" s="33"/>
      <c r="C30" s="10" t="s">
        <v>68</v>
      </c>
      <c r="D30" s="11">
        <v>2</v>
      </c>
      <c r="E30" s="10" t="s">
        <v>0</v>
      </c>
      <c r="F30" s="11">
        <v>1</v>
      </c>
      <c r="G30" s="12" t="s">
        <v>4</v>
      </c>
      <c r="H30" s="9">
        <v>3300</v>
      </c>
      <c r="I30" s="9">
        <f t="shared" si="0"/>
        <v>6600</v>
      </c>
      <c r="J30" s="5"/>
    </row>
    <row r="31" spans="1:10" s="3" customFormat="1" ht="14">
      <c r="A31" s="31"/>
      <c r="B31" s="33"/>
      <c r="C31" s="10" t="s">
        <v>39</v>
      </c>
      <c r="D31" s="11">
        <v>3</v>
      </c>
      <c r="E31" s="10" t="s">
        <v>0</v>
      </c>
      <c r="F31" s="11">
        <v>1</v>
      </c>
      <c r="G31" s="12" t="s">
        <v>37</v>
      </c>
      <c r="H31" s="9">
        <v>1500</v>
      </c>
      <c r="I31" s="9">
        <f t="shared" si="0"/>
        <v>4500</v>
      </c>
      <c r="J31" s="5"/>
    </row>
    <row r="32" spans="1:10" s="3" customFormat="1" ht="14">
      <c r="A32" s="31"/>
      <c r="B32" s="33"/>
      <c r="C32" s="10" t="s">
        <v>40</v>
      </c>
      <c r="D32" s="11">
        <v>3</v>
      </c>
      <c r="E32" s="10" t="s">
        <v>0</v>
      </c>
      <c r="F32" s="11">
        <v>1</v>
      </c>
      <c r="G32" s="12" t="s">
        <v>37</v>
      </c>
      <c r="H32" s="9">
        <v>1500</v>
      </c>
      <c r="I32" s="9">
        <f t="shared" si="0"/>
        <v>4500</v>
      </c>
      <c r="J32" s="5"/>
    </row>
    <row r="33" spans="1:10" s="3" customFormat="1" ht="14">
      <c r="A33" s="31"/>
      <c r="B33" s="33"/>
      <c r="C33" s="6" t="s">
        <v>67</v>
      </c>
      <c r="D33" s="7">
        <v>3</v>
      </c>
      <c r="E33" s="8" t="s">
        <v>31</v>
      </c>
      <c r="F33" s="7">
        <v>1</v>
      </c>
      <c r="G33" s="8" t="s">
        <v>28</v>
      </c>
      <c r="H33" s="4">
        <v>3300</v>
      </c>
      <c r="I33" s="9">
        <f t="shared" si="0"/>
        <v>9900</v>
      </c>
      <c r="J33" s="1"/>
    </row>
    <row r="34" spans="1:10" s="3" customFormat="1" ht="14">
      <c r="A34" s="31"/>
      <c r="B34" s="33"/>
      <c r="C34" s="6" t="s">
        <v>69</v>
      </c>
      <c r="D34" s="7">
        <v>2</v>
      </c>
      <c r="E34" s="8" t="s">
        <v>31</v>
      </c>
      <c r="F34" s="7">
        <v>1</v>
      </c>
      <c r="G34" s="8" t="s">
        <v>28</v>
      </c>
      <c r="H34" s="4">
        <v>3600</v>
      </c>
      <c r="I34" s="9">
        <f t="shared" si="0"/>
        <v>7200</v>
      </c>
      <c r="J34" s="1"/>
    </row>
    <row r="35" spans="1:10" s="3" customFormat="1" ht="14">
      <c r="A35" s="31"/>
      <c r="B35" s="33"/>
      <c r="C35" s="6" t="s">
        <v>70</v>
      </c>
      <c r="D35" s="7">
        <v>2</v>
      </c>
      <c r="E35" s="8" t="s">
        <v>31</v>
      </c>
      <c r="F35" s="7">
        <v>1</v>
      </c>
      <c r="G35" s="8" t="s">
        <v>28</v>
      </c>
      <c r="H35" s="4">
        <v>3600</v>
      </c>
      <c r="I35" s="9">
        <f t="shared" si="0"/>
        <v>7200</v>
      </c>
      <c r="J35" s="1"/>
    </row>
    <row r="36" spans="1:10" s="3" customFormat="1" ht="14">
      <c r="A36" s="31"/>
      <c r="B36" s="33"/>
      <c r="C36" s="10" t="s">
        <v>41</v>
      </c>
      <c r="D36" s="11">
        <v>1</v>
      </c>
      <c r="E36" s="10" t="s">
        <v>0</v>
      </c>
      <c r="F36" s="11">
        <v>1</v>
      </c>
      <c r="G36" s="12" t="s">
        <v>37</v>
      </c>
      <c r="H36" s="9">
        <v>1600</v>
      </c>
      <c r="I36" s="9">
        <f t="shared" si="0"/>
        <v>1600</v>
      </c>
      <c r="J36" s="5"/>
    </row>
    <row r="37" spans="1:10" s="3" customFormat="1" ht="14">
      <c r="A37" s="31"/>
      <c r="B37" s="33"/>
      <c r="C37" s="6" t="s">
        <v>64</v>
      </c>
      <c r="D37" s="7">
        <v>2</v>
      </c>
      <c r="E37" s="8" t="s">
        <v>31</v>
      </c>
      <c r="F37" s="7">
        <v>1</v>
      </c>
      <c r="G37" s="8" t="s">
        <v>29</v>
      </c>
      <c r="H37" s="4">
        <v>1800</v>
      </c>
      <c r="I37" s="9">
        <f t="shared" si="0"/>
        <v>3600</v>
      </c>
      <c r="J37" s="1"/>
    </row>
    <row r="38" spans="1:10" s="3" customFormat="1" ht="28">
      <c r="A38" s="31"/>
      <c r="B38" s="34" t="s">
        <v>6</v>
      </c>
      <c r="C38" s="10" t="s">
        <v>7</v>
      </c>
      <c r="D38" s="11">
        <v>6</v>
      </c>
      <c r="E38" s="10" t="s">
        <v>0</v>
      </c>
      <c r="F38" s="11">
        <v>1</v>
      </c>
      <c r="G38" s="12" t="s">
        <v>4</v>
      </c>
      <c r="H38" s="9">
        <v>2500</v>
      </c>
      <c r="I38" s="9">
        <f t="shared" si="0"/>
        <v>15000</v>
      </c>
      <c r="J38" s="5"/>
    </row>
    <row r="39" spans="1:10" s="3" customFormat="1" ht="28">
      <c r="A39" s="31"/>
      <c r="B39" s="35"/>
      <c r="C39" s="10" t="s">
        <v>8</v>
      </c>
      <c r="D39" s="11">
        <v>6</v>
      </c>
      <c r="E39" s="10" t="s">
        <v>0</v>
      </c>
      <c r="F39" s="11">
        <v>1</v>
      </c>
      <c r="G39" s="12" t="s">
        <v>4</v>
      </c>
      <c r="H39" s="9">
        <v>2500</v>
      </c>
      <c r="I39" s="9">
        <f t="shared" si="0"/>
        <v>15000</v>
      </c>
      <c r="J39" s="5"/>
    </row>
    <row r="40" spans="1:10" s="3" customFormat="1" ht="14">
      <c r="A40" s="31"/>
      <c r="B40" s="35"/>
      <c r="C40" s="10" t="s">
        <v>66</v>
      </c>
      <c r="D40" s="11">
        <v>5</v>
      </c>
      <c r="E40" s="10" t="s">
        <v>0</v>
      </c>
      <c r="F40" s="11">
        <v>3</v>
      </c>
      <c r="G40" s="12" t="s">
        <v>37</v>
      </c>
      <c r="H40" s="9">
        <v>800</v>
      </c>
      <c r="I40" s="9">
        <f t="shared" si="0"/>
        <v>12000</v>
      </c>
      <c r="J40" s="5"/>
    </row>
    <row r="41" spans="1:10" s="30" customFormat="1" ht="14">
      <c r="A41" s="31"/>
      <c r="B41" s="35"/>
      <c r="C41" s="19" t="s">
        <v>65</v>
      </c>
      <c r="D41" s="20">
        <v>0</v>
      </c>
      <c r="E41" s="19" t="s">
        <v>0</v>
      </c>
      <c r="F41" s="20">
        <v>0</v>
      </c>
      <c r="G41" s="21" t="s">
        <v>4</v>
      </c>
      <c r="H41" s="28">
        <v>2500</v>
      </c>
      <c r="I41" s="9">
        <f t="shared" si="0"/>
        <v>0</v>
      </c>
      <c r="J41" s="29"/>
    </row>
    <row r="42" spans="1:10" s="3" customFormat="1" ht="14">
      <c r="A42" s="31"/>
      <c r="B42" s="35"/>
      <c r="C42" s="10" t="s">
        <v>42</v>
      </c>
      <c r="D42" s="11">
        <v>2</v>
      </c>
      <c r="E42" s="10" t="s">
        <v>0</v>
      </c>
      <c r="F42" s="11">
        <v>1</v>
      </c>
      <c r="G42" s="12" t="s">
        <v>4</v>
      </c>
      <c r="H42" s="9">
        <v>2500</v>
      </c>
      <c r="I42" s="9">
        <f t="shared" si="0"/>
        <v>5000</v>
      </c>
      <c r="J42" s="5"/>
    </row>
    <row r="43" spans="1:10" s="3" customFormat="1" ht="28">
      <c r="A43" s="31"/>
      <c r="B43" s="35"/>
      <c r="C43" s="10" t="s">
        <v>9</v>
      </c>
      <c r="D43" s="11">
        <v>6</v>
      </c>
      <c r="E43" s="10" t="s">
        <v>0</v>
      </c>
      <c r="F43" s="11">
        <v>1</v>
      </c>
      <c r="G43" s="12" t="s">
        <v>4</v>
      </c>
      <c r="H43" s="9">
        <v>2500</v>
      </c>
      <c r="I43" s="9">
        <f t="shared" si="0"/>
        <v>15000</v>
      </c>
      <c r="J43" s="5"/>
    </row>
    <row r="44" spans="1:10" s="3" customFormat="1" ht="28">
      <c r="A44" s="31"/>
      <c r="B44" s="36"/>
      <c r="C44" s="10" t="s">
        <v>10</v>
      </c>
      <c r="D44" s="11">
        <v>6</v>
      </c>
      <c r="E44" s="10" t="s">
        <v>0</v>
      </c>
      <c r="F44" s="11">
        <v>1</v>
      </c>
      <c r="G44" s="12" t="s">
        <v>4</v>
      </c>
      <c r="H44" s="9">
        <v>2500</v>
      </c>
      <c r="I44" s="9">
        <f t="shared" si="0"/>
        <v>15000</v>
      </c>
      <c r="J44" s="5"/>
    </row>
    <row r="45" spans="1:10" s="3" customFormat="1" ht="70">
      <c r="A45" s="31"/>
      <c r="B45" s="15" t="s">
        <v>11</v>
      </c>
      <c r="C45" s="16" t="s">
        <v>94</v>
      </c>
      <c r="D45" s="17">
        <v>10</v>
      </c>
      <c r="E45" s="18" t="s">
        <v>2</v>
      </c>
      <c r="F45" s="17">
        <v>3</v>
      </c>
      <c r="G45" s="18" t="s">
        <v>12</v>
      </c>
      <c r="H45" s="9">
        <v>1100</v>
      </c>
      <c r="I45" s="9">
        <f t="shared" si="0"/>
        <v>33000</v>
      </c>
      <c r="J45" s="5"/>
    </row>
    <row r="46" spans="1:10" s="3" customFormat="1" ht="14">
      <c r="A46" s="37" t="s">
        <v>13</v>
      </c>
      <c r="B46" s="15" t="s">
        <v>14</v>
      </c>
      <c r="C46" s="19" t="s">
        <v>14</v>
      </c>
      <c r="D46" s="20">
        <v>0</v>
      </c>
      <c r="E46" s="19" t="s">
        <v>15</v>
      </c>
      <c r="F46" s="20">
        <v>0</v>
      </c>
      <c r="G46" s="21" t="s">
        <v>4</v>
      </c>
      <c r="H46" s="9">
        <v>1500</v>
      </c>
      <c r="I46" s="9">
        <f t="shared" si="0"/>
        <v>0</v>
      </c>
      <c r="J46" s="5"/>
    </row>
    <row r="47" spans="1:10" s="3" customFormat="1" ht="14">
      <c r="A47" s="38"/>
      <c r="B47" s="15" t="s">
        <v>16</v>
      </c>
      <c r="C47" s="19" t="s">
        <v>17</v>
      </c>
      <c r="D47" s="20">
        <v>0</v>
      </c>
      <c r="E47" s="19" t="s">
        <v>18</v>
      </c>
      <c r="F47" s="20">
        <v>0</v>
      </c>
      <c r="G47" s="21" t="s">
        <v>19</v>
      </c>
      <c r="H47" s="9">
        <v>168</v>
      </c>
      <c r="I47" s="9">
        <f t="shared" si="0"/>
        <v>0</v>
      </c>
      <c r="J47" s="5"/>
    </row>
    <row r="48" spans="1:10" s="3" customFormat="1" ht="14">
      <c r="A48" s="39"/>
      <c r="B48" s="15" t="s">
        <v>20</v>
      </c>
      <c r="C48" s="19" t="s">
        <v>21</v>
      </c>
      <c r="D48" s="20">
        <v>0</v>
      </c>
      <c r="E48" s="19" t="s">
        <v>18</v>
      </c>
      <c r="F48" s="20">
        <v>0</v>
      </c>
      <c r="G48" s="21" t="s">
        <v>19</v>
      </c>
      <c r="H48" s="9">
        <v>168</v>
      </c>
      <c r="I48" s="9">
        <f t="shared" si="0"/>
        <v>0</v>
      </c>
      <c r="J48" s="5"/>
    </row>
    <row r="49" spans="1:10" s="3" customFormat="1" ht="14">
      <c r="A49" s="31" t="s">
        <v>43</v>
      </c>
      <c r="B49" s="40" t="s">
        <v>44</v>
      </c>
      <c r="C49" s="16" t="s">
        <v>71</v>
      </c>
      <c r="D49" s="17">
        <v>25</v>
      </c>
      <c r="E49" s="18" t="s">
        <v>0</v>
      </c>
      <c r="F49" s="17">
        <v>3</v>
      </c>
      <c r="G49" s="18" t="s">
        <v>4</v>
      </c>
      <c r="H49" s="9">
        <v>2200</v>
      </c>
      <c r="I49" s="9">
        <f t="shared" si="0"/>
        <v>165000</v>
      </c>
      <c r="J49" s="5"/>
    </row>
    <row r="50" spans="1:10" s="3" customFormat="1" ht="14">
      <c r="A50" s="31"/>
      <c r="B50" s="40"/>
      <c r="C50" s="10" t="s">
        <v>72</v>
      </c>
      <c r="D50" s="11">
        <v>10</v>
      </c>
      <c r="E50" s="12" t="s">
        <v>2</v>
      </c>
      <c r="F50" s="11">
        <v>3</v>
      </c>
      <c r="G50" s="12" t="s">
        <v>4</v>
      </c>
      <c r="H50" s="9">
        <v>1200</v>
      </c>
      <c r="I50" s="9">
        <f t="shared" si="0"/>
        <v>36000</v>
      </c>
      <c r="J50" s="5"/>
    </row>
    <row r="51" spans="1:10" s="3" customFormat="1" ht="14">
      <c r="A51" s="31"/>
      <c r="B51" s="40"/>
      <c r="C51" s="10" t="s">
        <v>45</v>
      </c>
      <c r="D51" s="11">
        <v>50</v>
      </c>
      <c r="E51" s="12" t="s">
        <v>3</v>
      </c>
      <c r="F51" s="11">
        <v>2</v>
      </c>
      <c r="G51" s="12" t="s">
        <v>46</v>
      </c>
      <c r="H51" s="9">
        <v>1200</v>
      </c>
      <c r="I51" s="9">
        <f t="shared" si="0"/>
        <v>120000</v>
      </c>
      <c r="J51" s="5"/>
    </row>
    <row r="52" spans="1:10" s="3" customFormat="1" ht="14">
      <c r="A52" s="31"/>
      <c r="B52" s="40"/>
      <c r="C52" s="22" t="s">
        <v>47</v>
      </c>
      <c r="D52" s="23">
        <v>6</v>
      </c>
      <c r="E52" s="24" t="s">
        <v>0</v>
      </c>
      <c r="F52" s="23">
        <v>4</v>
      </c>
      <c r="G52" s="24" t="s">
        <v>12</v>
      </c>
      <c r="H52" s="9">
        <v>1200</v>
      </c>
      <c r="I52" s="9">
        <f t="shared" si="0"/>
        <v>28800</v>
      </c>
      <c r="J52" s="5"/>
    </row>
    <row r="53" spans="1:10" s="3" customFormat="1" ht="14">
      <c r="A53" s="31"/>
      <c r="B53" s="40"/>
      <c r="C53" s="26" t="s">
        <v>48</v>
      </c>
      <c r="D53" s="20">
        <v>0</v>
      </c>
      <c r="E53" s="21" t="s">
        <v>22</v>
      </c>
      <c r="F53" s="20">
        <v>0</v>
      </c>
      <c r="G53" s="21" t="s">
        <v>22</v>
      </c>
      <c r="H53" s="9">
        <v>15000</v>
      </c>
      <c r="I53" s="9">
        <f t="shared" si="0"/>
        <v>0</v>
      </c>
      <c r="J53" s="5"/>
    </row>
    <row r="54" spans="1:10" s="3" customFormat="1" ht="14">
      <c r="A54" s="31"/>
      <c r="B54" s="15" t="s">
        <v>23</v>
      </c>
      <c r="C54" s="19" t="s">
        <v>49</v>
      </c>
      <c r="D54" s="20">
        <v>0</v>
      </c>
      <c r="E54" s="21" t="s">
        <v>0</v>
      </c>
      <c r="F54" s="20">
        <v>0</v>
      </c>
      <c r="G54" s="21" t="s">
        <v>24</v>
      </c>
      <c r="H54" s="9">
        <v>0</v>
      </c>
      <c r="I54" s="9">
        <f t="shared" si="0"/>
        <v>0</v>
      </c>
      <c r="J54" s="5"/>
    </row>
    <row r="55" spans="1:10" s="27" customFormat="1" ht="14">
      <c r="A55" s="31"/>
      <c r="B55" s="34" t="s">
        <v>25</v>
      </c>
      <c r="C55" s="19" t="s">
        <v>26</v>
      </c>
      <c r="D55" s="20">
        <v>0</v>
      </c>
      <c r="E55" s="21" t="s">
        <v>19</v>
      </c>
      <c r="F55" s="20">
        <v>3</v>
      </c>
      <c r="G55" s="21" t="s">
        <v>4</v>
      </c>
      <c r="H55" s="9">
        <v>850</v>
      </c>
      <c r="I55" s="9">
        <f t="shared" si="0"/>
        <v>0</v>
      </c>
      <c r="J55" s="2"/>
    </row>
    <row r="56" spans="1:10" s="3" customFormat="1" ht="14">
      <c r="A56" s="31"/>
      <c r="B56" s="35"/>
      <c r="C56" s="22" t="s">
        <v>50</v>
      </c>
      <c r="D56" s="23">
        <v>35</v>
      </c>
      <c r="E56" s="24" t="s">
        <v>27</v>
      </c>
      <c r="F56" s="23">
        <v>1</v>
      </c>
      <c r="G56" s="24" t="s">
        <v>12</v>
      </c>
      <c r="H56" s="9">
        <v>400</v>
      </c>
      <c r="I56" s="9">
        <f t="shared" si="0"/>
        <v>14000</v>
      </c>
      <c r="J56" s="5"/>
    </row>
    <row r="57" spans="1:10" s="3" customFormat="1" ht="14">
      <c r="A57" s="31"/>
      <c r="B57" s="35"/>
      <c r="C57" s="19" t="s">
        <v>51</v>
      </c>
      <c r="D57" s="20">
        <v>0</v>
      </c>
      <c r="E57" s="21" t="s">
        <v>52</v>
      </c>
      <c r="F57" s="20">
        <v>0</v>
      </c>
      <c r="G57" s="21" t="s">
        <v>53</v>
      </c>
      <c r="H57" s="13">
        <v>0</v>
      </c>
      <c r="I57" s="9">
        <f t="shared" si="0"/>
        <v>0</v>
      </c>
      <c r="J57" s="5"/>
    </row>
    <row r="58" spans="1:10" s="3" customFormat="1" ht="14">
      <c r="A58" s="31"/>
      <c r="B58" s="35"/>
      <c r="C58" s="19" t="s">
        <v>54</v>
      </c>
      <c r="D58" s="20">
        <v>0</v>
      </c>
      <c r="E58" s="21" t="s">
        <v>55</v>
      </c>
      <c r="F58" s="20">
        <v>0</v>
      </c>
      <c r="G58" s="21" t="s">
        <v>56</v>
      </c>
      <c r="H58" s="13">
        <v>0</v>
      </c>
      <c r="I58" s="9">
        <f t="shared" si="0"/>
        <v>0</v>
      </c>
      <c r="J58" s="5"/>
    </row>
    <row r="59" spans="1:10" s="3" customFormat="1" ht="14">
      <c r="A59" s="31"/>
      <c r="B59" s="35"/>
      <c r="C59" s="19" t="s">
        <v>57</v>
      </c>
      <c r="D59" s="20">
        <v>0</v>
      </c>
      <c r="E59" s="21" t="s">
        <v>58</v>
      </c>
      <c r="F59" s="20">
        <v>0</v>
      </c>
      <c r="G59" s="21" t="s">
        <v>59</v>
      </c>
      <c r="H59" s="13">
        <v>0</v>
      </c>
      <c r="I59" s="9">
        <f t="shared" si="0"/>
        <v>0</v>
      </c>
      <c r="J59" s="5"/>
    </row>
    <row r="60" spans="1:10" s="3" customFormat="1" ht="28">
      <c r="A60" s="31"/>
      <c r="B60" s="35"/>
      <c r="C60" s="10" t="s">
        <v>60</v>
      </c>
      <c r="D60" s="11">
        <v>30</v>
      </c>
      <c r="E60" s="12" t="s">
        <v>27</v>
      </c>
      <c r="F60" s="11">
        <v>4</v>
      </c>
      <c r="G60" s="12" t="s">
        <v>12</v>
      </c>
      <c r="H60" s="9">
        <v>600</v>
      </c>
      <c r="I60" s="9">
        <f t="shared" si="0"/>
        <v>72000</v>
      </c>
      <c r="J60" s="5"/>
    </row>
    <row r="61" spans="1:10" s="3" customFormat="1" ht="28">
      <c r="A61" s="31"/>
      <c r="B61" s="36"/>
      <c r="C61" s="10" t="s">
        <v>95</v>
      </c>
      <c r="D61" s="11">
        <v>13</v>
      </c>
      <c r="E61" s="12" t="s">
        <v>27</v>
      </c>
      <c r="F61" s="11">
        <v>2</v>
      </c>
      <c r="G61" s="12" t="s">
        <v>12</v>
      </c>
      <c r="H61" s="9">
        <v>600</v>
      </c>
      <c r="I61" s="9">
        <f t="shared" si="0"/>
        <v>15600</v>
      </c>
      <c r="J61" s="5"/>
    </row>
    <row r="62" spans="1:10" s="3" customFormat="1" ht="14">
      <c r="A62" s="31"/>
      <c r="B62" s="41" t="s">
        <v>61</v>
      </c>
      <c r="C62" s="41"/>
      <c r="D62" s="41"/>
      <c r="E62" s="41"/>
      <c r="F62" s="41"/>
      <c r="G62" s="41"/>
      <c r="H62" s="41"/>
      <c r="I62" s="25">
        <f>SUM(I1:I61)</f>
        <v>1153000</v>
      </c>
      <c r="J62" s="5"/>
    </row>
    <row r="63" spans="1:10">
      <c r="A63" s="43" t="s">
        <v>96</v>
      </c>
      <c r="B63" s="43"/>
      <c r="C63" s="43"/>
      <c r="D63" s="43"/>
      <c r="E63" s="43"/>
      <c r="F63" s="43"/>
      <c r="G63" s="43"/>
      <c r="H63" s="46"/>
      <c r="I63" s="9">
        <f>I62*10%</f>
        <v>115300</v>
      </c>
      <c r="J63" s="45"/>
    </row>
    <row r="64" spans="1:10">
      <c r="A64" s="44" t="s">
        <v>97</v>
      </c>
      <c r="B64" s="44"/>
      <c r="C64" s="44"/>
      <c r="D64" s="44"/>
      <c r="E64" s="44"/>
      <c r="F64" s="44"/>
      <c r="G64" s="44"/>
      <c r="H64" s="42"/>
      <c r="I64" s="9">
        <f>(I62+I63)*6%</f>
        <v>76098</v>
      </c>
      <c r="J64" s="45"/>
    </row>
    <row r="65" spans="1:10">
      <c r="A65" s="46" t="s">
        <v>98</v>
      </c>
      <c r="B65" s="47"/>
      <c r="C65" s="47"/>
      <c r="D65" s="47"/>
      <c r="E65" s="47"/>
      <c r="F65" s="47"/>
      <c r="G65" s="47"/>
      <c r="H65" s="47"/>
      <c r="I65" s="48">
        <f>SUM(I62:I64)</f>
        <v>1344398</v>
      </c>
      <c r="J65" s="45"/>
    </row>
  </sheetData>
  <mergeCells count="11">
    <mergeCell ref="A63:H63"/>
    <mergeCell ref="A64:H64"/>
    <mergeCell ref="A65:H65"/>
    <mergeCell ref="A1:A45"/>
    <mergeCell ref="B1:B37"/>
    <mergeCell ref="B38:B44"/>
    <mergeCell ref="A46:A48"/>
    <mergeCell ref="A49:A62"/>
    <mergeCell ref="B49:B53"/>
    <mergeCell ref="B55:B61"/>
    <mergeCell ref="B62:H62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Abby.Huang</dc:creator>
  <cp:lastModifiedBy>Microsoft Office User</cp:lastModifiedBy>
  <dcterms:created xsi:type="dcterms:W3CDTF">2019-08-03T08:26:54Z</dcterms:created>
  <dcterms:modified xsi:type="dcterms:W3CDTF">2019-08-08T02:36:08Z</dcterms:modified>
</cp:coreProperties>
</file>