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H27"/>
  <c r="C53"/>
  <c r="H24"/>
  <c r="H13"/>
  <c r="D53"/>
  <c r="E53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<sst xmlns="http://schemas.openxmlformats.org/spreadsheetml/2006/main" count="113" uniqueCount="99">
  <si>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</si>
  <si>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</si>
  <si>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</si>
  <si>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</si>
  <si>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</si>
  <si>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</si>
  <si>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</si>
  <si>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</si>
  <si>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</si>
  <si>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</si>
  <si>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</si>
  <si>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</si>
  <si>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</si>
  <si>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</si>
  <si>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</si>
  <si>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</si>
  <si>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</si>
  <si>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</si>
  <si>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</si>
  <si>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</si>
  <si>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</si>
  <si>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</si>
  <si>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</si>
  <si>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</si>
  <si>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</si>
  <si>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</si>
  <si>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</si>
  <si>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</si>
  <si>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</si>
  <si>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</si>
  <si>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</si>
  <si>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</si>
  <si>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</si>
  <si>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</si>
  <si>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</si>
  <si>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</si>
  <si>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</si>
  <si>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</si>
  <si>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</si>
  <si>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</si>
  <si>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</si>
  <si>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</si>
  <si>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</si>
  <si>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</si>
  <si>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</si>
  <si>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</si>
  <si>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</si>
  <si>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</si>
  <si>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</si>
  <si>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</si>
  <si>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</si>
  <si>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</si>
  <si>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</si>
  <si>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</si>
  <si>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</si>
  <si>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</si>
  <si>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</si>
  <si>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</si>
  <si>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</si>
  <si>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</si>
  <si>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</si>
  <si>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</si>
  <si>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</si>
  <si>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</si>
  <si>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</si>
  <si>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</si>
  <si>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</si>
  <si>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</si>
  <si>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</si>
  <si>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</si>
  <si>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</si>
  <si>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</si>
  <si>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</si>
  <si>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</si>
  <si>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</si>
  <si>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</si>
  <si>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</si>
  <si>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</si>
  <si>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</si>
  <si>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</si>
  <si>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</si>
  <si>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</si>
  <si>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</si>
  <si>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</si>
  <si>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</si>
  <si>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</si>
  <si>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</si>
  <si>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</si>
  <si>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</si>
  <si>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</si>
  <si>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团号：HMEA-190307-SXY299</t>
    <phoneticPr fontId="1" type="noConversion"/>
  </si>
  <si>
    <t>打印桌卡费用</t>
    <phoneticPr fontId="1" type="noConversion"/>
  </si>
  <si>
    <t>闪送费用</t>
    <phoneticPr fontId="1" type="noConversion"/>
  </si>
  <si>
    <t>快递物料给客户</t>
    <phoneticPr fontId="1" type="noConversion"/>
  </si>
  <si>
    <t>客户滴滴专车</t>
    <phoneticPr fontId="1" type="noConversion"/>
  </si>
  <si>
    <t>签到桌花及晚宴主桌装饰桌花</t>
    <phoneticPr fontId="1" type="noConversion"/>
  </si>
  <si>
    <t>外出用餐</t>
    <phoneticPr fontId="1" type="noConversion"/>
  </si>
  <si>
    <t>京东采购</t>
    <phoneticPr fontId="1" type="noConversion"/>
  </si>
  <si>
    <t>超市采购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</si>
</sst>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52" zoomScale="80" zoomScaleNormal="100" zoomScaleSheetLayoutView="80" workbookViewId="0">
      <selection activeCell="J63" sqref="J63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.125" bestFit="1" customWidth="1"/>
    <col min="7" max="7" width="11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90</v>
      </c>
      <c r="I4" s="66"/>
      <c r="J4" s="66" t="s">
        <v>81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2500</v>
      </c>
      <c r="G22" s="36">
        <v>0</v>
      </c>
      <c r="H22" s="36">
        <f t="shared" si="0"/>
        <v>2500</v>
      </c>
      <c r="I22" s="2" t="s">
        <v>96</v>
      </c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2500</v>
      </c>
      <c r="G24" s="37">
        <f t="shared" ref="G24" si="7">SUM(G22:G23)</f>
        <v>0</v>
      </c>
      <c r="H24" s="37">
        <f>SUM(H22:H23)</f>
        <v>2500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450.6</v>
      </c>
      <c r="G25" s="36">
        <v>0</v>
      </c>
      <c r="H25" s="36">
        <f t="shared" si="0"/>
        <v>450.6</v>
      </c>
      <c r="I25" s="2" t="s">
        <v>97</v>
      </c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115</v>
      </c>
      <c r="G26" s="36">
        <v>0</v>
      </c>
      <c r="H26" s="36">
        <f t="shared" ref="H26" si="8">F26+G26</f>
        <v>115</v>
      </c>
      <c r="I26" s="2" t="s">
        <v>98</v>
      </c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565.6</v>
      </c>
      <c r="G27" s="37">
        <f>SUM(G25:G26)</f>
        <v>0</v>
      </c>
      <c r="H27" s="37">
        <f t="shared" ref="H27" si="10">SUM(H25:H26)</f>
        <v>565.6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215</v>
      </c>
      <c r="G33" s="36">
        <v>0</v>
      </c>
      <c r="H33" s="36">
        <f t="shared" si="0"/>
        <v>215</v>
      </c>
      <c r="I33" s="2" t="s">
        <v>91</v>
      </c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215</v>
      </c>
      <c r="G37" s="37">
        <f t="shared" ref="G37:H37" si="14">SUM(G33:G36)</f>
        <v>0</v>
      </c>
      <c r="H37" s="37">
        <f t="shared" si="14"/>
        <v>215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74</v>
      </c>
      <c r="G45" s="36">
        <v>0</v>
      </c>
      <c r="H45" s="36">
        <f t="shared" si="0"/>
        <v>74</v>
      </c>
      <c r="I45" s="2" t="s">
        <v>92</v>
      </c>
      <c r="J45" s="68"/>
    </row>
    <row r="46" spans="1:10" ht="21" customHeight="1">
      <c r="A46" s="56"/>
      <c r="B46" s="55"/>
      <c r="C46" s="57"/>
      <c r="D46" s="58"/>
      <c r="E46" s="57"/>
      <c r="F46" s="36">
        <v>341</v>
      </c>
      <c r="G46" s="36">
        <v>0</v>
      </c>
      <c r="H46" s="36">
        <f t="shared" ref="H46:H51" si="19">F46+G46</f>
        <v>341</v>
      </c>
      <c r="I46" s="2" t="s">
        <v>93</v>
      </c>
      <c r="J46" s="69"/>
    </row>
    <row r="47" spans="1:10" ht="21" customHeight="1">
      <c r="A47" s="56"/>
      <c r="B47" s="55"/>
      <c r="C47" s="57"/>
      <c r="D47" s="58"/>
      <c r="E47" s="57"/>
      <c r="F47" s="36">
        <v>71.650000000000006</v>
      </c>
      <c r="G47" s="36">
        <v>0</v>
      </c>
      <c r="H47" s="36">
        <f t="shared" si="19"/>
        <v>71.650000000000006</v>
      </c>
      <c r="I47" s="2" t="s">
        <v>94</v>
      </c>
      <c r="J47" s="69"/>
    </row>
    <row r="48" spans="1:10" ht="21" customHeight="1">
      <c r="A48" s="56"/>
      <c r="B48" s="55"/>
      <c r="C48" s="57"/>
      <c r="D48" s="58"/>
      <c r="E48" s="57"/>
      <c r="F48" s="36">
        <v>520</v>
      </c>
      <c r="G48" s="36">
        <v>0</v>
      </c>
      <c r="H48" s="36">
        <f t="shared" si="19"/>
        <v>520</v>
      </c>
      <c r="I48" s="2" t="s">
        <v>95</v>
      </c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1006.65</v>
      </c>
      <c r="G52" s="37">
        <f t="shared" ref="G52:H52" si="21">SUM(G45:G51)</f>
        <v>0</v>
      </c>
      <c r="H52" s="37">
        <f t="shared" si="21"/>
        <v>1006.65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4287.25</v>
      </c>
      <c r="G53" s="37">
        <f t="shared" si="22"/>
        <v>0</v>
      </c>
      <c r="H53" s="37">
        <f t="shared" si="22"/>
        <v>4287.25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v>0</v>
      </c>
      <c r="B58" s="74"/>
      <c r="C58" s="74">
        <f>H53</f>
        <v>4287.25</v>
      </c>
      <c r="D58" s="74"/>
      <c r="E58" s="74">
        <f>F53</f>
        <v>4287.25</v>
      </c>
      <c r="F58" s="74"/>
      <c r="G58" s="74">
        <f>G53</f>
        <v>0</v>
      </c>
      <c r="H58" s="74"/>
      <c r="I58" s="33">
        <f>A58-C58</f>
        <v>-4287.25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2019-03-20T07:44:21Z</cp:lastPrinted>
  <dcterms:created xsi:type="dcterms:W3CDTF">2014-04-15T08:52:03Z</dcterms:created>
  <dcterms:modified xsi:type="dcterms:W3CDTF">2019-03-20T08:05:53Z</dcterms:modified>
</cp:coreProperties>
</file>