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885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<sst xmlns="http://schemas.openxmlformats.org/spreadsheetml/2006/main" count="59">
  <si>
    <t>【借款报销单】</t>
  </si>
  <si>
    <t>团号：HMQA-180910-BAK712</t>
  </si>
  <si>
    <t>会议日期：2018年09月10日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</si>
  <si>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</si>
  <si>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</si>
  <si>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</si>
  <si>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</si>
  <si>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</si>
  <si>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</si>
  <si>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</si>
  <si>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</si>
  <si>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</si>
  <si>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</si>
  <si>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</si>
  <si>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</si>
  <si>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</si>
  <si>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</si>
  <si>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</si>
  <si>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</si>
  <si>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</si>
  <si>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</si>
  <si>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</si>
  <si>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</si>
  <si>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</si>
  <si>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</si>
  <si>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9月11日午餐，广州海珠区都和城快餐店</t>
  </si>
  <si>
    <t>需提供刷卡联、菜单（小票）</t>
  </si>
  <si>
    <t>9月11日午餐，广州恒星餐厅</t>
  </si>
  <si>
    <t>9月11日晚餐，广州市海晏楼</t>
  </si>
  <si>
    <t>采购酒水</t>
  </si>
  <si>
    <t>外购矿泉水</t>
  </si>
  <si>
    <t>采水果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</si>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</sst>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0.00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3" fillId="30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2" borderId="11" applyNumberFormat="0" applyFont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21" borderId="10" applyNumberFormat="0" applyAlignment="0" applyProtection="0">
      <alignment vertical="center"/>
    </xf>
    <xf numFmtId="0" fontId="26" fillId="21" borderId="14" applyNumberFormat="0" applyAlignment="0" applyProtection="0">
      <alignment vertical="center"/>
    </xf>
    <xf numFmtId="0" fontId="8" fillId="13" borderId="8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4"/>
  <sheetViews>
    <sheetView tabSelected="1" view="pageBreakPreview" zoomScale="60" zoomScaleNormal="100" zoomScaleSheetLayoutView="60" workbookViewId="0">
      <selection activeCell="I69" sqref="I69"/>
    </sheetView>
  </sheetViews>
  <sheetFormatPr defaultColWidth="9" defaultRowHeight="21" customHeight="1"/>
  <cols>
    <col min="1" max="1" width="9" style="2"/>
    <col min="2" max="2" width="16.75" customWidth="1"/>
    <col min="3" max="3" width="15.375" style="3" customWidth="1"/>
    <col min="5" max="5" width="15.25" customWidth="1"/>
    <col min="6" max="6" width="15.375" customWidth="1"/>
    <col min="7" max="7" width="9.75" customWidth="1"/>
    <col min="8" max="8" width="14.375" customWidth="1"/>
    <col min="9" max="9" width="41.12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v>0</v>
      </c>
      <c r="F8" s="15">
        <v>0</v>
      </c>
      <c r="G8" s="15">
        <v>0</v>
      </c>
      <c r="H8" s="15">
        <f t="shared" ref="H8:H49" si="0"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2">F15+G15</f>
        <v>0</v>
      </c>
      <c r="I15" s="36"/>
      <c r="J15" s="38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 t="shared" ref="F16:H16" si="3">SUM(F14:F15)</f>
        <v>0</v>
      </c>
      <c r="G16" s="19">
        <f t="shared" si="3"/>
        <v>0</v>
      </c>
      <c r="H16" s="19">
        <f t="shared" si="3"/>
        <v>0</v>
      </c>
      <c r="I16" s="39"/>
      <c r="J16" s="40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 t="shared" si="0"/>
        <v>0</v>
      </c>
      <c r="I17" s="36"/>
      <c r="J17" s="41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4">SUM(D17)</f>
        <v>0</v>
      </c>
      <c r="E21" s="19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39"/>
      <c r="J21" s="43"/>
    </row>
    <row r="22" customHeight="1" spans="1:10">
      <c r="A22" s="13">
        <v>4</v>
      </c>
      <c r="B22" s="14" t="s">
        <v>24</v>
      </c>
      <c r="C22" s="15">
        <v>0</v>
      </c>
      <c r="D22" s="16">
        <v>0</v>
      </c>
      <c r="E22" s="15">
        <v>0</v>
      </c>
      <c r="F22" s="15">
        <v>2311</v>
      </c>
      <c r="G22" s="15">
        <v>0</v>
      </c>
      <c r="H22" s="15">
        <f t="shared" ref="H22:H27" si="6">F22+G22</f>
        <v>2311</v>
      </c>
      <c r="I22" s="36" t="s">
        <v>25</v>
      </c>
      <c r="J22" s="41" t="s">
        <v>26</v>
      </c>
    </row>
    <row r="23" customHeight="1" spans="1:10">
      <c r="A23" s="13"/>
      <c r="B23" s="14"/>
      <c r="C23" s="15"/>
      <c r="D23" s="16"/>
      <c r="E23" s="15"/>
      <c r="F23" s="15">
        <v>5364</v>
      </c>
      <c r="G23" s="15">
        <v>0</v>
      </c>
      <c r="H23" s="15">
        <f t="shared" si="6"/>
        <v>5364</v>
      </c>
      <c r="I23" s="36" t="s">
        <v>27</v>
      </c>
      <c r="J23" s="42"/>
    </row>
    <row r="24" customHeight="1" spans="1:10">
      <c r="A24" s="13"/>
      <c r="B24" s="14"/>
      <c r="C24" s="15"/>
      <c r="D24" s="16"/>
      <c r="E24" s="15"/>
      <c r="F24" s="15">
        <v>5500</v>
      </c>
      <c r="G24" s="15">
        <v>0</v>
      </c>
      <c r="H24" s="15">
        <f t="shared" si="6"/>
        <v>5500</v>
      </c>
      <c r="I24" s="36" t="s">
        <v>28</v>
      </c>
      <c r="J24" s="42"/>
    </row>
    <row r="25" customHeight="1" spans="1:10">
      <c r="A25" s="13"/>
      <c r="B25" s="14"/>
      <c r="C25" s="15"/>
      <c r="D25" s="16"/>
      <c r="E25" s="15"/>
      <c r="F25" s="15">
        <v>1100</v>
      </c>
      <c r="G25" s="15">
        <v>0</v>
      </c>
      <c r="H25" s="15">
        <f t="shared" si="6"/>
        <v>1100</v>
      </c>
      <c r="I25" s="36" t="s">
        <v>29</v>
      </c>
      <c r="J25" s="42"/>
    </row>
    <row r="26" customHeight="1" spans="1:10">
      <c r="A26" s="13"/>
      <c r="B26" s="14"/>
      <c r="C26" s="15"/>
      <c r="D26" s="16"/>
      <c r="E26" s="15"/>
      <c r="F26" s="15">
        <v>120</v>
      </c>
      <c r="G26" s="15">
        <v>0</v>
      </c>
      <c r="H26" s="15">
        <f t="shared" si="6"/>
        <v>120</v>
      </c>
      <c r="I26" s="36" t="s">
        <v>30</v>
      </c>
      <c r="J26" s="42"/>
    </row>
    <row r="27" customHeight="1" spans="1:10">
      <c r="A27" s="13"/>
      <c r="B27" s="14"/>
      <c r="C27" s="15"/>
      <c r="D27" s="16"/>
      <c r="E27" s="15"/>
      <c r="F27" s="15">
        <v>1221.5</v>
      </c>
      <c r="G27" s="15">
        <v>0</v>
      </c>
      <c r="H27" s="15">
        <f t="shared" si="6"/>
        <v>1221.5</v>
      </c>
      <c r="I27" s="36" t="s">
        <v>31</v>
      </c>
      <c r="J27" s="42"/>
    </row>
    <row r="28" s="1" customFormat="1" customHeight="1" spans="1:10">
      <c r="A28" s="17"/>
      <c r="B28" s="18" t="s">
        <v>32</v>
      </c>
      <c r="C28" s="19">
        <f>SUM(C22)</f>
        <v>0</v>
      </c>
      <c r="D28" s="19">
        <f t="shared" ref="D28:E28" si="7">SUM(D22)</f>
        <v>0</v>
      </c>
      <c r="E28" s="19">
        <f t="shared" si="7"/>
        <v>0</v>
      </c>
      <c r="F28" s="19">
        <f>SUM(F22:F27)</f>
        <v>15616.5</v>
      </c>
      <c r="G28" s="19">
        <f t="shared" ref="G28:H28" si="8">SUM(G22:G27)</f>
        <v>0</v>
      </c>
      <c r="H28" s="19">
        <f t="shared" si="8"/>
        <v>15616.5</v>
      </c>
      <c r="I28" s="39"/>
      <c r="J28" s="43"/>
    </row>
    <row r="29" customHeight="1" spans="1:10">
      <c r="A29" s="20">
        <v>5</v>
      </c>
      <c r="B29" s="21" t="s">
        <v>33</v>
      </c>
      <c r="C29" s="22">
        <v>0</v>
      </c>
      <c r="D29" s="20"/>
      <c r="E29" s="22">
        <f>C29*D29</f>
        <v>0</v>
      </c>
      <c r="F29" s="15">
        <v>0</v>
      </c>
      <c r="G29" s="15">
        <v>0</v>
      </c>
      <c r="H29" s="15">
        <f t="shared" si="0"/>
        <v>0</v>
      </c>
      <c r="I29" s="36"/>
      <c r="J29" s="37" t="s">
        <v>34</v>
      </c>
    </row>
    <row r="30" customHeight="1" spans="1:10">
      <c r="A30" s="23"/>
      <c r="B30" s="24"/>
      <c r="C30" s="25"/>
      <c r="D30" s="23"/>
      <c r="E30" s="25"/>
      <c r="F30" s="15">
        <v>0</v>
      </c>
      <c r="G30" s="15">
        <v>0</v>
      </c>
      <c r="H30" s="15">
        <f t="shared" ref="H30" si="9">F30+G30</f>
        <v>0</v>
      </c>
      <c r="I30" s="36"/>
      <c r="J30" s="38"/>
    </row>
    <row r="31" s="1" customFormat="1" customHeight="1" spans="1:10">
      <c r="A31" s="17"/>
      <c r="B31" s="18" t="s">
        <v>35</v>
      </c>
      <c r="C31" s="19">
        <f>SUM(C29)</f>
        <v>0</v>
      </c>
      <c r="D31" s="19">
        <f t="shared" ref="D31:E31" si="10">SUM(D29)</f>
        <v>0</v>
      </c>
      <c r="E31" s="19">
        <f t="shared" si="10"/>
        <v>0</v>
      </c>
      <c r="F31" s="19">
        <f>SUM(F29:F30)</f>
        <v>0</v>
      </c>
      <c r="G31" s="19">
        <f>SUM(G29:G30)</f>
        <v>0</v>
      </c>
      <c r="H31" s="19">
        <f t="shared" ref="H31" si="11">SUM(H29:H30)</f>
        <v>0</v>
      </c>
      <c r="I31" s="39"/>
      <c r="J31" s="40"/>
    </row>
    <row r="32" customHeight="1" spans="1:10">
      <c r="A32" s="13">
        <v>6</v>
      </c>
      <c r="B32" s="14" t="s">
        <v>36</v>
      </c>
      <c r="C32" s="15">
        <v>0</v>
      </c>
      <c r="D32" s="16"/>
      <c r="E32" s="15">
        <f>C32*D32</f>
        <v>0</v>
      </c>
      <c r="F32" s="15">
        <v>0</v>
      </c>
      <c r="G32" s="15">
        <v>0</v>
      </c>
      <c r="H32" s="15">
        <f t="shared" si="0"/>
        <v>0</v>
      </c>
      <c r="I32" s="36"/>
      <c r="J32" s="37" t="s">
        <v>37</v>
      </c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0"/>
        <v>0</v>
      </c>
      <c r="I33" s="36"/>
      <c r="J33" s="42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6"/>
      <c r="J34" s="42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6"/>
      <c r="J35" s="42"/>
    </row>
    <row r="36" s="1" customFormat="1" customHeight="1" spans="1:10">
      <c r="A36" s="17"/>
      <c r="B36" s="18" t="s">
        <v>38</v>
      </c>
      <c r="C36" s="19">
        <f>SUM(C32)</f>
        <v>0</v>
      </c>
      <c r="D36" s="19">
        <f t="shared" ref="D36:E36" si="12">SUM(D32)</f>
        <v>0</v>
      </c>
      <c r="E36" s="19">
        <f t="shared" si="12"/>
        <v>0</v>
      </c>
      <c r="F36" s="19">
        <f>SUM(F32:F35)</f>
        <v>0</v>
      </c>
      <c r="G36" s="19">
        <f t="shared" ref="G36:H36" si="13">SUM(G32:G35)</f>
        <v>0</v>
      </c>
      <c r="H36" s="19">
        <f t="shared" si="13"/>
        <v>0</v>
      </c>
      <c r="I36" s="39"/>
      <c r="J36" s="43"/>
    </row>
    <row r="37" customHeight="1" spans="1:10">
      <c r="A37" s="13">
        <v>7</v>
      </c>
      <c r="B37" s="14" t="s">
        <v>39</v>
      </c>
      <c r="C37" s="15">
        <v>0</v>
      </c>
      <c r="D37" s="16"/>
      <c r="E37" s="15">
        <f>C37*D37</f>
        <v>0</v>
      </c>
      <c r="F37" s="15">
        <v>0</v>
      </c>
      <c r="G37" s="15">
        <v>0</v>
      </c>
      <c r="H37" s="15">
        <f t="shared" si="0"/>
        <v>0</v>
      </c>
      <c r="I37" s="36"/>
      <c r="J37" s="44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0"/>
        <v>0</v>
      </c>
      <c r="I38" s="36"/>
      <c r="J38" s="45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6"/>
      <c r="J39" s="45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0"/>
        <v>0</v>
      </c>
      <c r="I40" s="36"/>
      <c r="J40" s="45"/>
    </row>
    <row r="41" s="1" customFormat="1" customHeight="1" spans="1:10">
      <c r="A41" s="17"/>
      <c r="B41" s="18" t="s">
        <v>40</v>
      </c>
      <c r="C41" s="19">
        <f>SUM(C37)</f>
        <v>0</v>
      </c>
      <c r="D41" s="19">
        <f t="shared" ref="D41:E41" si="14">SUM(D37)</f>
        <v>0</v>
      </c>
      <c r="E41" s="19">
        <f t="shared" si="14"/>
        <v>0</v>
      </c>
      <c r="F41" s="19">
        <f>SUM(F37:F40)</f>
        <v>0</v>
      </c>
      <c r="G41" s="19">
        <f t="shared" ref="G41:H41" si="15">SUM(G37:G40)</f>
        <v>0</v>
      </c>
      <c r="H41" s="19">
        <f t="shared" si="15"/>
        <v>0</v>
      </c>
      <c r="I41" s="39"/>
      <c r="J41" s="46"/>
    </row>
    <row r="42" customHeight="1" spans="1:10">
      <c r="A42" s="13">
        <v>8</v>
      </c>
      <c r="B42" s="14" t="s">
        <v>41</v>
      </c>
      <c r="C42" s="15">
        <v>0</v>
      </c>
      <c r="D42" s="16"/>
      <c r="E42" s="15">
        <f>C42*D42</f>
        <v>0</v>
      </c>
      <c r="F42" s="15">
        <v>0</v>
      </c>
      <c r="G42" s="15">
        <v>0</v>
      </c>
      <c r="H42" s="15">
        <f t="shared" si="0"/>
        <v>0</v>
      </c>
      <c r="I42" s="36"/>
      <c r="J42" s="41" t="s">
        <v>42</v>
      </c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6"/>
      <c r="J43" s="42"/>
    </row>
    <row r="44" s="1" customFormat="1" customHeight="1" spans="1:10">
      <c r="A44" s="17"/>
      <c r="B44" s="18" t="s">
        <v>43</v>
      </c>
      <c r="C44" s="19">
        <f>SUM(C42)</f>
        <v>0</v>
      </c>
      <c r="D44" s="19">
        <f t="shared" ref="D44:E44" si="16">SUM(D42)</f>
        <v>0</v>
      </c>
      <c r="E44" s="19">
        <f t="shared" si="16"/>
        <v>0</v>
      </c>
      <c r="F44" s="19">
        <f>SUM(F42:F43)</f>
        <v>0</v>
      </c>
      <c r="G44" s="19">
        <f t="shared" ref="G44:H44" si="17">SUM(G42:G43)</f>
        <v>0</v>
      </c>
      <c r="H44" s="19">
        <f t="shared" si="17"/>
        <v>0</v>
      </c>
      <c r="I44" s="39"/>
      <c r="J44" s="43"/>
    </row>
    <row r="45" customHeight="1" spans="1:10">
      <c r="A45" s="13">
        <v>9</v>
      </c>
      <c r="B45" s="14" t="s">
        <v>44</v>
      </c>
      <c r="C45" s="15">
        <v>0</v>
      </c>
      <c r="D45" s="16"/>
      <c r="E45" s="15">
        <f>C45*D45</f>
        <v>0</v>
      </c>
      <c r="F45" s="15">
        <v>0</v>
      </c>
      <c r="G45" s="15">
        <v>0</v>
      </c>
      <c r="H45" s="15">
        <f t="shared" si="0"/>
        <v>0</v>
      </c>
      <c r="I45" s="36"/>
      <c r="J45" s="37" t="s">
        <v>45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0"/>
        <v>0</v>
      </c>
      <c r="I46" s="36"/>
      <c r="J46" s="38"/>
    </row>
    <row r="47" customHeight="1" spans="1:10">
      <c r="A47" s="13"/>
      <c r="B47" s="14"/>
      <c r="C47" s="15"/>
      <c r="D47" s="16"/>
      <c r="E47" s="15"/>
      <c r="F47" s="15">
        <v>0</v>
      </c>
      <c r="G47" s="15">
        <v>0</v>
      </c>
      <c r="H47" s="15">
        <f t="shared" si="0"/>
        <v>0</v>
      </c>
      <c r="I47" s="36"/>
      <c r="J47" s="38"/>
    </row>
    <row r="48" s="1" customFormat="1" customHeight="1" spans="1:10">
      <c r="A48" s="17"/>
      <c r="B48" s="18" t="s">
        <v>46</v>
      </c>
      <c r="C48" s="19">
        <f>SUM(C45)</f>
        <v>0</v>
      </c>
      <c r="D48" s="19">
        <f t="shared" ref="D48:E48" si="18">SUM(D45)</f>
        <v>0</v>
      </c>
      <c r="E48" s="19">
        <f t="shared" si="18"/>
        <v>0</v>
      </c>
      <c r="F48" s="19">
        <f>SUM(F45:F47)</f>
        <v>0</v>
      </c>
      <c r="G48" s="19">
        <f t="shared" ref="G48:H48" si="19">SUM(G45:G47)</f>
        <v>0</v>
      </c>
      <c r="H48" s="19">
        <f t="shared" si="19"/>
        <v>0</v>
      </c>
      <c r="I48" s="39"/>
      <c r="J48" s="40"/>
    </row>
    <row r="49" customHeight="1" spans="1:10">
      <c r="A49" s="20">
        <v>10</v>
      </c>
      <c r="B49" s="14" t="s">
        <v>47</v>
      </c>
      <c r="C49" s="15">
        <v>0</v>
      </c>
      <c r="D49" s="16">
        <v>0</v>
      </c>
      <c r="E49" s="15">
        <f>C49*D49</f>
        <v>0</v>
      </c>
      <c r="F49" s="15">
        <v>0</v>
      </c>
      <c r="G49" s="15">
        <v>0</v>
      </c>
      <c r="H49" s="15">
        <f t="shared" si="0"/>
        <v>0</v>
      </c>
      <c r="I49" s="36"/>
      <c r="J49" s="44"/>
    </row>
    <row r="50" customHeight="1" spans="1:10">
      <c r="A50" s="26"/>
      <c r="B50" s="14"/>
      <c r="C50" s="15"/>
      <c r="D50" s="16"/>
      <c r="E50" s="15"/>
      <c r="F50" s="15"/>
      <c r="G50" s="15">
        <v>0</v>
      </c>
      <c r="H50" s="15">
        <f t="shared" ref="H50:H55" si="20">F50+G50</f>
        <v>0</v>
      </c>
      <c r="I50" s="36"/>
      <c r="J50" s="45"/>
    </row>
    <row r="51" customHeight="1" spans="1:10">
      <c r="A51" s="26"/>
      <c r="B51" s="14"/>
      <c r="C51" s="15"/>
      <c r="D51" s="16"/>
      <c r="E51" s="15"/>
      <c r="F51" s="15">
        <v>0</v>
      </c>
      <c r="G51" s="15">
        <v>0</v>
      </c>
      <c r="H51" s="15">
        <f t="shared" si="20"/>
        <v>0</v>
      </c>
      <c r="I51" s="36"/>
      <c r="J51" s="45"/>
    </row>
    <row r="52" customHeight="1" spans="1:10">
      <c r="A52" s="26"/>
      <c r="B52" s="14"/>
      <c r="C52" s="15"/>
      <c r="D52" s="16"/>
      <c r="E52" s="15"/>
      <c r="F52" s="15">
        <v>0</v>
      </c>
      <c r="G52" s="15">
        <v>0</v>
      </c>
      <c r="H52" s="15">
        <f t="shared" si="20"/>
        <v>0</v>
      </c>
      <c r="I52" s="36"/>
      <c r="J52" s="45"/>
    </row>
    <row r="53" customHeight="1" spans="1:10">
      <c r="A53" s="26"/>
      <c r="B53" s="14"/>
      <c r="C53" s="15"/>
      <c r="D53" s="16"/>
      <c r="E53" s="15"/>
      <c r="F53" s="15">
        <v>0</v>
      </c>
      <c r="G53" s="15">
        <v>0</v>
      </c>
      <c r="H53" s="15">
        <f t="shared" si="20"/>
        <v>0</v>
      </c>
      <c r="I53" s="36"/>
      <c r="J53" s="45"/>
    </row>
    <row r="54" customHeight="1" spans="1:10">
      <c r="A54" s="26"/>
      <c r="B54" s="14"/>
      <c r="C54" s="15"/>
      <c r="D54" s="16"/>
      <c r="E54" s="15"/>
      <c r="F54" s="15">
        <v>0</v>
      </c>
      <c r="G54" s="15">
        <v>0</v>
      </c>
      <c r="H54" s="15">
        <f t="shared" si="20"/>
        <v>0</v>
      </c>
      <c r="I54" s="36"/>
      <c r="J54" s="45"/>
    </row>
    <row r="55" customHeight="1" spans="1:10">
      <c r="A55" s="23"/>
      <c r="B55" s="14"/>
      <c r="C55" s="15"/>
      <c r="D55" s="16"/>
      <c r="E55" s="15"/>
      <c r="F55" s="15">
        <v>0</v>
      </c>
      <c r="G55" s="15">
        <v>0</v>
      </c>
      <c r="H55" s="15">
        <f t="shared" si="20"/>
        <v>0</v>
      </c>
      <c r="I55" s="36"/>
      <c r="J55" s="45"/>
    </row>
    <row r="56" s="1" customFormat="1" customHeight="1" spans="1:10">
      <c r="A56" s="17"/>
      <c r="B56" s="18" t="s">
        <v>48</v>
      </c>
      <c r="C56" s="19">
        <f>SUM(C49)</f>
        <v>0</v>
      </c>
      <c r="D56" s="19">
        <f t="shared" ref="D56:E56" si="21">SUM(D49)</f>
        <v>0</v>
      </c>
      <c r="E56" s="19">
        <f t="shared" si="21"/>
        <v>0</v>
      </c>
      <c r="F56" s="19">
        <f>SUM(F49:F55)</f>
        <v>0</v>
      </c>
      <c r="G56" s="19">
        <f t="shared" ref="G56:H56" si="22">SUM(G49:G55)</f>
        <v>0</v>
      </c>
      <c r="H56" s="19">
        <f t="shared" si="22"/>
        <v>0</v>
      </c>
      <c r="I56" s="39"/>
      <c r="J56" s="46"/>
    </row>
    <row r="57" customHeight="1" spans="1:10">
      <c r="A57" s="17"/>
      <c r="B57" s="18" t="s">
        <v>49</v>
      </c>
      <c r="C57" s="19">
        <f>SUM(C56,C48,C44,C41,C36,C31,C28,C21,C16,C13)</f>
        <v>0</v>
      </c>
      <c r="D57" s="19">
        <f>SUM(D56,D48,D44,D41,D36,D31,D28,D21,D16,D13)</f>
        <v>0</v>
      </c>
      <c r="E57" s="19">
        <f t="shared" ref="E57:H57" si="23">SUM(E56,E48,E44,E41,E36,E31,E28,E21,E16,E13)</f>
        <v>0</v>
      </c>
      <c r="F57" s="19">
        <f t="shared" si="23"/>
        <v>15616.5</v>
      </c>
      <c r="G57" s="19">
        <f t="shared" si="23"/>
        <v>0</v>
      </c>
      <c r="H57" s="19">
        <f t="shared" si="23"/>
        <v>15616.5</v>
      </c>
      <c r="I57" s="39"/>
      <c r="J57" s="47"/>
    </row>
    <row r="61" customHeight="1" spans="1:9">
      <c r="A61" s="27" t="s">
        <v>50</v>
      </c>
      <c r="B61" s="28"/>
      <c r="C61" s="29" t="s">
        <v>51</v>
      </c>
      <c r="D61" s="29"/>
      <c r="E61" s="29" t="s">
        <v>52</v>
      </c>
      <c r="F61" s="29"/>
      <c r="G61" s="29" t="s">
        <v>53</v>
      </c>
      <c r="H61" s="29"/>
      <c r="I61" s="48" t="s">
        <v>54</v>
      </c>
    </row>
    <row r="62" customHeight="1" spans="1:9">
      <c r="A62" s="30">
        <f>E57</f>
        <v>0</v>
      </c>
      <c r="B62" s="31"/>
      <c r="C62" s="31">
        <f>H57</f>
        <v>15616.5</v>
      </c>
      <c r="D62" s="31"/>
      <c r="E62" s="31">
        <f>F57</f>
        <v>15616.5</v>
      </c>
      <c r="F62" s="31"/>
      <c r="G62" s="31">
        <f>G57</f>
        <v>0</v>
      </c>
      <c r="H62" s="31"/>
      <c r="I62" s="49">
        <f>A62-C62</f>
        <v>-15616.5</v>
      </c>
    </row>
    <row r="64" customHeight="1" spans="1:9">
      <c r="A64" s="32" t="s">
        <v>55</v>
      </c>
      <c r="B64" s="33"/>
      <c r="C64" s="34" t="s">
        <v>56</v>
      </c>
      <c r="D64" s="32"/>
      <c r="E64" s="32" t="s">
        <v>57</v>
      </c>
      <c r="F64" s="32"/>
      <c r="G64" s="32" t="s">
        <v>58</v>
      </c>
      <c r="H64" s="32"/>
      <c r="I64" s="33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2"/>
    <mergeCell ref="A14:A15"/>
    <mergeCell ref="A17:A20"/>
    <mergeCell ref="A22:A27"/>
    <mergeCell ref="A29:A30"/>
    <mergeCell ref="A32:A35"/>
    <mergeCell ref="A37:A40"/>
    <mergeCell ref="A42:A43"/>
    <mergeCell ref="A45:A47"/>
    <mergeCell ref="A49:A55"/>
    <mergeCell ref="B6:B7"/>
    <mergeCell ref="B8:B12"/>
    <mergeCell ref="B14:B15"/>
    <mergeCell ref="B17:B20"/>
    <mergeCell ref="B22:B27"/>
    <mergeCell ref="B29:B30"/>
    <mergeCell ref="B32:B35"/>
    <mergeCell ref="B37:B40"/>
    <mergeCell ref="B42:B43"/>
    <mergeCell ref="B45:B47"/>
    <mergeCell ref="B49:B55"/>
    <mergeCell ref="C8:C12"/>
    <mergeCell ref="C14:C15"/>
    <mergeCell ref="C17:C20"/>
    <mergeCell ref="C22:C27"/>
    <mergeCell ref="C29:C30"/>
    <mergeCell ref="C32:C35"/>
    <mergeCell ref="C37:C40"/>
    <mergeCell ref="C42:C43"/>
    <mergeCell ref="C45:C47"/>
    <mergeCell ref="C49:C55"/>
    <mergeCell ref="D8:D12"/>
    <mergeCell ref="D14:D15"/>
    <mergeCell ref="D17:D20"/>
    <mergeCell ref="D22:D27"/>
    <mergeCell ref="D29:D30"/>
    <mergeCell ref="D32:D35"/>
    <mergeCell ref="D37:D40"/>
    <mergeCell ref="D42:D43"/>
    <mergeCell ref="D45:D47"/>
    <mergeCell ref="D49:D55"/>
    <mergeCell ref="E8:E12"/>
    <mergeCell ref="E14:E15"/>
    <mergeCell ref="E17:E20"/>
    <mergeCell ref="E22:E27"/>
    <mergeCell ref="E29:E30"/>
    <mergeCell ref="E32:E35"/>
    <mergeCell ref="E37:E40"/>
    <mergeCell ref="E42:E43"/>
    <mergeCell ref="E45:E47"/>
    <mergeCell ref="E49:E55"/>
    <mergeCell ref="J4:J5"/>
    <mergeCell ref="J6:J7"/>
    <mergeCell ref="J8:J13"/>
    <mergeCell ref="J14:J16"/>
    <mergeCell ref="J17:J21"/>
    <mergeCell ref="J22:J28"/>
    <mergeCell ref="J29:J31"/>
    <mergeCell ref="J32:J36"/>
    <mergeCell ref="J37:J41"/>
    <mergeCell ref="J42:J44"/>
    <mergeCell ref="J45:J48"/>
    <mergeCell ref="J49:J56"/>
    <mergeCell ref="H4:I5"/>
  </mergeCells>
  <pageMargins left="0.699305555555556" right="0.699305555555556" top="0.75" bottom="0.75" header="0.3" footer="0.3"/>
  <pageSetup paperSize="9" scale="48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休假中，9号上班</cp:lastModifiedBy>
  <dcterms:created xsi:type="dcterms:W3CDTF">2014-04-15T08:52:00Z</dcterms:created>
  <cp:lastPrinted>2017-08-24T12:42:00Z</cp:lastPrinted>
  <dcterms:modified xsi:type="dcterms:W3CDTF">2018-10-12T16:21:52Z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