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34\Desktop\2023通用奖牌\"/>
    </mc:Choice>
  </mc:AlternateContent>
  <xr:revisionPtr revIDLastSave="0" documentId="13_ncr:1_{2E8ABFDF-3562-427B-B0A5-4356590197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<sst xmlns="http://schemas.openxmlformats.org/spreadsheetml/2006/main" count="108" uniqueCount="87">
  <si>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</si>
  <si>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</si>
  <si>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</si>
  <si>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</si>
  <si>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</si>
  <si>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</si>
  <si>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</si>
  <si>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</si>
  <si>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</si>
  <si>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</si>
  <si>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</si>
  <si>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</si>
  <si>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</si>
  <si>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</si>
  <si>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</si>
  <si>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</si>
  <si>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</si>
  <si>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</si>
  <si>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</si>
  <si>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</si>
  <si>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</si>
  <si>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</si>
  <si>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</si>
  <si>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</si>
  <si>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</si>
  <si>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</si>
  <si>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</si>
  <si>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</si>
  <si>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</si>
  <si>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</si>
  <si>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</si>
  <si>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</si>
  <si>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</si>
  <si>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</si>
  <si>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</si>
  <si>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</si>
  <si>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</si>
  <si>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</si>
  <si>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</si>
  <si>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</si>
  <si>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</si>
  <si>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</si>
  <si>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</si>
  <si>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</si>
  <si>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</si>
  <si>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</si>
  <si>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</si>
  <si>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</si>
  <si>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</si>
  <si>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</si>
  <si>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</si>
  <si>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</si>
  <si>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</si>
  <si>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</si>
  <si>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</si>
  <si>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</si>
  <si>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</si>
  <si>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</si>
  <si>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</si>
  <si>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</si>
  <si>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</si>
  <si>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</si>
  <si>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</si>
  <si>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</si>
  <si>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</si>
  <si>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</si>
  <si>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</si>
  <si>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</si>
  <si>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</si>
  <si>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</si>
  <si>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</si>
  <si>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</si>
  <si>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</si>
  <si>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</si>
  <si>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</si>
  <si>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</si>
  <si>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</si>
  <si>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</si>
  <si>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</si>
  <si>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</si>
  <si>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</si>
  <si>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</si>
  <si>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会议日期：2022年12月-23年3月</t>
    <phoneticPr fontId="15" type="noConversion"/>
  </si>
  <si>
    <t>水晶+木制款，2768，打样3个大货43个</t>
    <phoneticPr fontId="15" type="noConversion"/>
  </si>
  <si>
    <t>实木+铝板私桩奖，大货6个金银铜打样3个，私桩打样3个，共12个</t>
    <phoneticPr fontId="15" type="noConversion"/>
  </si>
  <si>
    <t>金银铜大货372个，实木+铝板</t>
    <phoneticPr fontId="15" type="noConversion"/>
  </si>
  <si>
    <t>团号：HMEA-230306-SXY200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</si>
</sst>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workbookViewId="0">
      <selection activeCell="L6" sqref="L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1.88671875" customWidth="1"/>
    <col min="8" max="8" width="13.109375" customWidth="1"/>
    <col min="9" max="9" width="27.2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86</v>
      </c>
      <c r="I4" s="76"/>
      <c r="J4" s="75" t="s">
        <v>82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34.799999999999997" customHeight="1" x14ac:dyDescent="0.25">
      <c r="A45" s="61">
        <v>10</v>
      </c>
      <c r="B45" s="54" t="s">
        <v>39</v>
      </c>
      <c r="C45" s="65">
        <v>60000</v>
      </c>
      <c r="D45" s="68">
        <v>1</v>
      </c>
      <c r="E45" s="65">
        <f t="shared" si="2"/>
        <v>60000</v>
      </c>
      <c r="F45" s="34">
        <v>2768</v>
      </c>
      <c r="G45" s="34">
        <v>0</v>
      </c>
      <c r="H45" s="34">
        <f t="shared" si="0"/>
        <v>2768</v>
      </c>
      <c r="I45" s="104" t="s">
        <v>83</v>
      </c>
      <c r="J45" s="72"/>
    </row>
    <row r="46" spans="1:10" ht="41.4" customHeight="1" x14ac:dyDescent="0.25">
      <c r="A46" s="63"/>
      <c r="B46" s="54"/>
      <c r="C46" s="65"/>
      <c r="D46" s="68"/>
      <c r="E46" s="65"/>
      <c r="F46" s="34">
        <v>1800</v>
      </c>
      <c r="G46" s="34">
        <v>0</v>
      </c>
      <c r="H46" s="34">
        <f t="shared" ref="H46:H51" si="19">F46+G46</f>
        <v>1800</v>
      </c>
      <c r="I46" s="104" t="s">
        <v>84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59520</v>
      </c>
      <c r="G47" s="34">
        <v>0</v>
      </c>
      <c r="H47" s="34">
        <f t="shared" si="19"/>
        <v>59520</v>
      </c>
      <c r="I47" s="47" t="s">
        <v>85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60000</v>
      </c>
      <c r="D52" s="37">
        <f t="shared" ref="D52:E52" si="20">SUM(D45)</f>
        <v>1</v>
      </c>
      <c r="E52" s="37">
        <f t="shared" si="20"/>
        <v>60000</v>
      </c>
      <c r="F52" s="37">
        <f>SUM(F45:F51)</f>
        <v>64088</v>
      </c>
      <c r="G52" s="37">
        <f t="shared" ref="G52:H52" si="21">SUM(G45:G51)</f>
        <v>0</v>
      </c>
      <c r="H52" s="37">
        <f t="shared" si="21"/>
        <v>64088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60000</v>
      </c>
      <c r="D53" s="37">
        <f t="shared" ref="D53:H53" si="22">SUM(D52,D44,D40,D37,D32,D27,D24,D21,D16,D13)</f>
        <v>1</v>
      </c>
      <c r="E53" s="37">
        <f t="shared" si="22"/>
        <v>60000</v>
      </c>
      <c r="F53" s="37">
        <f t="shared" si="22"/>
        <v>64088</v>
      </c>
      <c r="G53" s="37">
        <f t="shared" si="22"/>
        <v>0</v>
      </c>
      <c r="H53" s="37">
        <f t="shared" si="22"/>
        <v>64088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60000</v>
      </c>
      <c r="B58" s="58"/>
      <c r="C58" s="58">
        <f>H53</f>
        <v>64088</v>
      </c>
      <c r="D58" s="58"/>
      <c r="E58" s="58">
        <f>F53</f>
        <v>64088</v>
      </c>
      <c r="F58" s="58"/>
      <c r="G58" s="58">
        <f>G53</f>
        <v>0</v>
      </c>
      <c r="H58" s="58"/>
      <c r="I58" s="46">
        <f>A58-C58</f>
        <v>-4088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2023-03-03T06:52:00Z</cp:lastPrinted>
  <dcterms:created xsi:type="dcterms:W3CDTF">2014-04-15T08:52:00Z</dcterms:created>
  <dcterms:modified xsi:type="dcterms:W3CDTF">2023-03-03T06:52:03Z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