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下午大会\何雪佳报销\"/>
    </mc:Choice>
  </mc:AlternateContent>
  <xr:revisionPtr revIDLastSave="0" documentId="13_ncr:1_{8E40369A-C99F-4BDB-B4E3-7B9BC8395A1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F53" i="4" s="1"/>
  <c r="E58" i="4" s="1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<sst xmlns="http://schemas.openxmlformats.org/spreadsheetml/2006/main" count="165" uniqueCount="92">
  <si>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</si>
  <si>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</si>
  <si>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</si>
  <si>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</si>
  <si>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</si>
  <si>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</si>
  <si>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</si>
  <si>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</si>
  <si>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</si>
  <si>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</si>
  <si>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</si>
  <si>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</si>
  <si>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</si>
  <si>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</si>
  <si>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</si>
  <si>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</si>
  <si>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</si>
  <si>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</si>
  <si>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</si>
  <si>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</si>
  <si>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</si>
  <si>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</si>
  <si>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</si>
  <si>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</si>
  <si>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</si>
  <si>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</si>
  <si>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</si>
  <si>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</si>
  <si>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</si>
  <si>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</si>
  <si>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</si>
  <si>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</si>
  <si>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</si>
  <si>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</si>
  <si>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</si>
  <si>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</si>
  <si>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</si>
  <si>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</si>
  <si>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</si>
  <si>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</si>
  <si>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</si>
  <si>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</si>
  <si>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</si>
  <si>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</si>
  <si>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</si>
  <si>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</si>
  <si>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</si>
  <si>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</si>
  <si>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</si>
  <si>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</si>
  <si>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</si>
  <si>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</si>
  <si>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</si>
  <si>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</si>
  <si>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</si>
  <si>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</si>
  <si>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</si>
  <si>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</si>
  <si>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</si>
  <si>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</si>
  <si>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</si>
  <si>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</si>
  <si>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</si>
  <si>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</si>
  <si>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</si>
  <si>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</si>
  <si>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</si>
  <si>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</si>
  <si>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</si>
  <si>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</si>
  <si>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</si>
  <si>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</si>
  <si>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</si>
  <si>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</si>
  <si>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</si>
  <si>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</si>
  <si>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</si>
  <si>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</si>
  <si>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</si>
  <si>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</si>
  <si>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</si>
  <si>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</si>
  <si>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</si>
  <si>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</si>
  <si>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</si>
  <si>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</si>
  <si>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</si>
  <si>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水果</t>
    <phoneticPr fontId="15" type="noConversion"/>
  </si>
  <si>
    <t>闪送</t>
    <phoneticPr fontId="15" type="noConversion"/>
  </si>
  <si>
    <t>餐费</t>
    <phoneticPr fontId="15" type="noConversion"/>
  </si>
  <si>
    <t>服装租赁</t>
    <phoneticPr fontId="15" type="noConversion"/>
  </si>
  <si>
    <t>外卖餐费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</si>
</sst>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82</v>
      </c>
      <c r="I4" s="61"/>
      <c r="J4" s="60" t="s">
        <v>83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0</v>
      </c>
      <c r="D45" s="71"/>
      <c r="E45" s="68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57"/>
    </row>
    <row r="46" spans="1:10" ht="21" customHeight="1" x14ac:dyDescent="0.2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483.55999999999995</v>
      </c>
      <c r="D58" s="76"/>
      <c r="E58" s="76">
        <f>F53</f>
        <v>483.55999999999995</v>
      </c>
      <c r="F58" s="76"/>
      <c r="G58" s="76">
        <f>G53</f>
        <v>0</v>
      </c>
      <c r="H58" s="76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52" sqref="I52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85</v>
      </c>
      <c r="I4" s="61"/>
      <c r="J4" s="60" t="s">
        <v>86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53">
        <v>0</v>
      </c>
      <c r="G9" s="53">
        <v>0</v>
      </c>
      <c r="H9" s="53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53">
        <v>0</v>
      </c>
      <c r="G10" s="53">
        <v>0</v>
      </c>
      <c r="H10" s="53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53">
        <v>0</v>
      </c>
      <c r="G11" s="53">
        <v>0</v>
      </c>
      <c r="H11" s="53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53">
        <v>0</v>
      </c>
      <c r="G12" s="53">
        <v>0</v>
      </c>
      <c r="H12" s="53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53">
        <v>0</v>
      </c>
      <c r="G15" s="53">
        <v>0</v>
      </c>
      <c r="H15" s="53">
        <f t="shared" si="0"/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53">
        <v>0</v>
      </c>
      <c r="G18" s="53">
        <v>0</v>
      </c>
      <c r="H18" s="53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53">
        <v>0</v>
      </c>
      <c r="G19" s="53">
        <v>0</v>
      </c>
      <c r="H19" s="53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53">
        <v>0</v>
      </c>
      <c r="G20" s="53">
        <v>0</v>
      </c>
      <c r="H20" s="53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53">
        <v>0</v>
      </c>
      <c r="G23" s="53">
        <v>0</v>
      </c>
      <c r="H23" s="53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53">
        <v>0</v>
      </c>
      <c r="G26" s="53">
        <v>0</v>
      </c>
      <c r="H26" s="53">
        <f t="shared" si="0"/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53">
        <v>0</v>
      </c>
      <c r="G29" s="53">
        <v>0</v>
      </c>
      <c r="H29" s="53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53">
        <v>0</v>
      </c>
      <c r="G30" s="53">
        <v>0</v>
      </c>
      <c r="H30" s="53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53">
        <v>0</v>
      </c>
      <c r="G31" s="53">
        <v>0</v>
      </c>
      <c r="H31" s="53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53">
        <v>0</v>
      </c>
      <c r="G34" s="53">
        <v>0</v>
      </c>
      <c r="H34" s="53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53">
        <v>0</v>
      </c>
      <c r="G35" s="53">
        <v>0</v>
      </c>
      <c r="H35" s="53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53">
        <v>0</v>
      </c>
      <c r="G36" s="53">
        <v>0</v>
      </c>
      <c r="H36" s="53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53">
        <v>0</v>
      </c>
      <c r="G39" s="53">
        <v>0</v>
      </c>
      <c r="H39" s="53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53">
        <v>0</v>
      </c>
      <c r="G42" s="53">
        <v>0</v>
      </c>
      <c r="H42" s="53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53">
        <v>0</v>
      </c>
      <c r="G43" s="53">
        <v>0</v>
      </c>
      <c r="H43" s="53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/>
      <c r="D45" s="71">
        <v>1</v>
      </c>
      <c r="E45" s="68">
        <f t="shared" si="2"/>
        <v>0</v>
      </c>
      <c r="F45" s="53">
        <v>1952</v>
      </c>
      <c r="G45" s="53">
        <v>0</v>
      </c>
      <c r="H45" s="53">
        <f t="shared" si="0"/>
        <v>1952</v>
      </c>
      <c r="I45" s="50" t="s">
        <v>87</v>
      </c>
      <c r="J45" s="88"/>
    </row>
    <row r="46" spans="1:10" ht="21" customHeight="1" x14ac:dyDescent="0.25">
      <c r="A46" s="79"/>
      <c r="B46" s="74"/>
      <c r="C46" s="68"/>
      <c r="D46" s="71"/>
      <c r="E46" s="68"/>
      <c r="F46" s="53">
        <v>51</v>
      </c>
      <c r="G46" s="53">
        <v>0</v>
      </c>
      <c r="H46" s="53">
        <f t="shared" si="0"/>
        <v>51</v>
      </c>
      <c r="I46" s="50" t="s">
        <v>88</v>
      </c>
      <c r="J46" s="58"/>
    </row>
    <row r="47" spans="1:10" ht="21" customHeight="1" x14ac:dyDescent="0.25">
      <c r="A47" s="79"/>
      <c r="B47" s="74"/>
      <c r="C47" s="68"/>
      <c r="D47" s="71"/>
      <c r="E47" s="68"/>
      <c r="F47" s="53">
        <v>2588.5500000000002</v>
      </c>
      <c r="G47" s="53">
        <v>0</v>
      </c>
      <c r="H47" s="53">
        <f t="shared" si="0"/>
        <v>2588.5500000000002</v>
      </c>
      <c r="I47" s="50" t="s">
        <v>89</v>
      </c>
      <c r="J47" s="58"/>
    </row>
    <row r="48" spans="1:10" ht="21" customHeight="1" x14ac:dyDescent="0.25">
      <c r="A48" s="79"/>
      <c r="B48" s="74"/>
      <c r="C48" s="68"/>
      <c r="D48" s="71"/>
      <c r="E48" s="68"/>
      <c r="F48" s="53">
        <v>4397</v>
      </c>
      <c r="G48" s="53">
        <v>0</v>
      </c>
      <c r="H48" s="53">
        <f t="shared" si="0"/>
        <v>4397</v>
      </c>
      <c r="I48" s="50" t="s">
        <v>90</v>
      </c>
      <c r="J48" s="58"/>
    </row>
    <row r="49" spans="1:10" ht="21" customHeight="1" x14ac:dyDescent="0.25">
      <c r="A49" s="79"/>
      <c r="B49" s="74"/>
      <c r="C49" s="68"/>
      <c r="D49" s="71"/>
      <c r="E49" s="68"/>
      <c r="F49" s="53">
        <v>1646.94</v>
      </c>
      <c r="G49" s="53">
        <v>0</v>
      </c>
      <c r="H49" s="53">
        <f t="shared" si="0"/>
        <v>1646.94</v>
      </c>
      <c r="I49" s="50" t="s">
        <v>91</v>
      </c>
      <c r="J49" s="58"/>
    </row>
    <row r="50" spans="1:10" ht="21" customHeight="1" x14ac:dyDescent="0.25">
      <c r="A50" s="79"/>
      <c r="B50" s="74"/>
      <c r="C50" s="68"/>
      <c r="D50" s="71"/>
      <c r="E50" s="68"/>
      <c r="F50" s="53">
        <v>64</v>
      </c>
      <c r="G50" s="53">
        <v>0</v>
      </c>
      <c r="H50" s="53">
        <f t="shared" si="0"/>
        <v>64</v>
      </c>
      <c r="I50" s="50" t="s">
        <v>88</v>
      </c>
      <c r="J50" s="58"/>
    </row>
    <row r="51" spans="1:10" ht="21" customHeight="1" x14ac:dyDescent="0.25">
      <c r="A51" s="73"/>
      <c r="B51" s="74"/>
      <c r="C51" s="68"/>
      <c r="D51" s="71"/>
      <c r="E51" s="68"/>
      <c r="F51" s="53">
        <v>0</v>
      </c>
      <c r="G51" s="53">
        <v>0</v>
      </c>
      <c r="H51" s="53">
        <f t="shared" si="0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17">SUM(D45)</f>
        <v>1</v>
      </c>
      <c r="E52" s="40">
        <f t="shared" si="17"/>
        <v>0</v>
      </c>
      <c r="F52" s="40">
        <f>SUM(F45:F51)</f>
        <v>10699.49</v>
      </c>
      <c r="G52" s="40">
        <f t="shared" ref="G52:H52" si="18">SUM(G45:G51)</f>
        <v>0</v>
      </c>
      <c r="H52" s="40">
        <f t="shared" si="18"/>
        <v>10699.49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19">SUM(D52,D44,D40,D37,D32,D27,D24,D21,D16,D13)</f>
        <v>1</v>
      </c>
      <c r="E53" s="40">
        <f t="shared" si="19"/>
        <v>0</v>
      </c>
      <c r="F53" s="40">
        <f t="shared" si="19"/>
        <v>10699.49</v>
      </c>
      <c r="G53" s="40">
        <f t="shared" si="19"/>
        <v>0</v>
      </c>
      <c r="H53" s="40">
        <f t="shared" si="19"/>
        <v>10699.49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10699.49</v>
      </c>
      <c r="D58" s="76"/>
      <c r="E58" s="76">
        <f>F53</f>
        <v>10699.49</v>
      </c>
      <c r="F58" s="76"/>
      <c r="G58" s="76">
        <f>G53</f>
        <v>0</v>
      </c>
      <c r="H58" s="76"/>
      <c r="I58" s="49">
        <f>A58-C58</f>
        <v>-10699.49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/>
      <c r="G5" s="103"/>
      <c r="H5" s="5" t="s">
        <v>53</v>
      </c>
      <c r="I5" s="4"/>
      <c r="J5" s="103"/>
      <c r="K5" s="104"/>
    </row>
    <row r="6" spans="2:11" ht="19.95" customHeight="1" x14ac:dyDescent="0.25">
      <c r="B6" s="6"/>
      <c r="C6" s="7"/>
      <c r="D6" s="8" t="s">
        <v>54</v>
      </c>
      <c r="E6" s="8"/>
      <c r="F6" s="105"/>
      <c r="G6" s="105"/>
      <c r="H6" s="8" t="s">
        <v>55</v>
      </c>
      <c r="I6" s="7"/>
      <c r="J6" s="105"/>
      <c r="K6" s="106"/>
    </row>
    <row r="7" spans="2:11" ht="19.95" customHeight="1" x14ac:dyDescent="0.25">
      <c r="B7" s="6"/>
      <c r="C7" s="7"/>
      <c r="D7" s="8" t="s">
        <v>56</v>
      </c>
      <c r="E7" s="8"/>
      <c r="F7" s="105"/>
      <c r="G7" s="105"/>
      <c r="H7" s="8" t="s">
        <v>57</v>
      </c>
      <c r="I7" s="22"/>
      <c r="J7" s="105"/>
      <c r="K7" s="10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0"/>
      <c r="K8" s="101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11" t="s">
        <v>1</v>
      </c>
      <c r="C10" s="112"/>
      <c r="D10" s="14" t="s">
        <v>59</v>
      </c>
      <c r="E10" s="89" t="s">
        <v>60</v>
      </c>
      <c r="F10" s="91"/>
      <c r="G10" s="16" t="s">
        <v>61</v>
      </c>
      <c r="H10" s="15" t="s">
        <v>62</v>
      </c>
      <c r="I10" s="89" t="s">
        <v>63</v>
      </c>
      <c r="J10" s="91"/>
      <c r="K10" s="16" t="s">
        <v>64</v>
      </c>
    </row>
    <row r="11" spans="2:11" ht="19.95" customHeight="1" x14ac:dyDescent="0.25">
      <c r="B11" s="109">
        <v>1</v>
      </c>
      <c r="C11" s="110"/>
      <c r="D11" s="94" t="s">
        <v>65</v>
      </c>
      <c r="E11" s="109" t="s">
        <v>66</v>
      </c>
      <c r="F11" s="110"/>
      <c r="G11" s="17">
        <v>0</v>
      </c>
      <c r="H11" s="17"/>
      <c r="I11" s="98"/>
      <c r="J11" s="99"/>
      <c r="K11" s="24" t="s">
        <v>67</v>
      </c>
    </row>
    <row r="12" spans="2:11" ht="19.95" customHeight="1" x14ac:dyDescent="0.25">
      <c r="B12" s="109">
        <v>2</v>
      </c>
      <c r="C12" s="110"/>
      <c r="D12" s="95"/>
      <c r="E12" s="97" t="s">
        <v>68</v>
      </c>
      <c r="F12" s="97"/>
      <c r="G12" s="17">
        <v>0</v>
      </c>
      <c r="H12" s="17"/>
      <c r="I12" s="98"/>
      <c r="J12" s="99"/>
      <c r="K12" s="24" t="s">
        <v>69</v>
      </c>
    </row>
    <row r="13" spans="2:11" ht="19.95" customHeight="1" x14ac:dyDescent="0.25">
      <c r="B13" s="109">
        <v>3</v>
      </c>
      <c r="C13" s="110"/>
      <c r="D13" s="95"/>
      <c r="E13" s="109" t="s">
        <v>70</v>
      </c>
      <c r="F13" s="110"/>
      <c r="G13" s="17">
        <v>0</v>
      </c>
      <c r="H13" s="17"/>
      <c r="I13" s="98"/>
      <c r="J13" s="99"/>
      <c r="K13" s="24" t="s">
        <v>67</v>
      </c>
    </row>
    <row r="14" spans="2:11" ht="19.95" customHeight="1" x14ac:dyDescent="0.25">
      <c r="B14" s="109">
        <v>4</v>
      </c>
      <c r="C14" s="110"/>
      <c r="D14" s="95"/>
      <c r="E14" s="109" t="s">
        <v>71</v>
      </c>
      <c r="F14" s="110"/>
      <c r="G14" s="17">
        <v>0</v>
      </c>
      <c r="H14" s="17"/>
      <c r="I14" s="98"/>
      <c r="J14" s="99"/>
      <c r="K14" s="24" t="s">
        <v>72</v>
      </c>
    </row>
    <row r="15" spans="2:11" ht="19.95" customHeight="1" x14ac:dyDescent="0.25">
      <c r="B15" s="109">
        <v>5</v>
      </c>
      <c r="C15" s="110"/>
      <c r="D15" s="94" t="s">
        <v>39</v>
      </c>
      <c r="E15" s="97"/>
      <c r="F15" s="97"/>
      <c r="G15" s="17">
        <v>0</v>
      </c>
      <c r="H15" s="17"/>
      <c r="I15" s="98"/>
      <c r="J15" s="99"/>
      <c r="K15" s="24"/>
    </row>
    <row r="16" spans="2:11" ht="19.95" customHeight="1" x14ac:dyDescent="0.25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19.95" customHeight="1" x14ac:dyDescent="0.25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19.95" customHeight="1" x14ac:dyDescent="0.25">
      <c r="B18" s="89" t="s">
        <v>41</v>
      </c>
      <c r="C18" s="90"/>
      <c r="D18" s="90"/>
      <c r="E18" s="90"/>
      <c r="F18" s="91"/>
      <c r="G18" s="18">
        <f>SUM(G11:G17)</f>
        <v>0</v>
      </c>
      <c r="H18" s="18">
        <f>SUM(H11:H17)</f>
        <v>0</v>
      </c>
      <c r="I18" s="92">
        <f>SUM(I11:J17)</f>
        <v>0</v>
      </c>
      <c r="J18" s="93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19.95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19.95" customHeight="1" x14ac:dyDescent="0.25">
      <c r="B28" s="3"/>
      <c r="C28" s="4"/>
      <c r="D28" s="5" t="s">
        <v>52</v>
      </c>
      <c r="E28" s="5"/>
      <c r="F28" s="103"/>
      <c r="G28" s="103"/>
      <c r="H28" s="5" t="s">
        <v>53</v>
      </c>
      <c r="I28" s="4"/>
      <c r="J28" s="103"/>
      <c r="K28" s="104"/>
    </row>
    <row r="29" spans="1:11" ht="19.95" customHeight="1" x14ac:dyDescent="0.25">
      <c r="B29" s="6"/>
      <c r="C29" s="7"/>
      <c r="D29" s="8" t="s">
        <v>54</v>
      </c>
      <c r="E29" s="8"/>
      <c r="F29" s="105"/>
      <c r="G29" s="105"/>
      <c r="H29" s="8" t="s">
        <v>55</v>
      </c>
      <c r="I29" s="7"/>
      <c r="J29" s="105"/>
      <c r="K29" s="106"/>
    </row>
    <row r="30" spans="1:11" ht="19.95" customHeight="1" x14ac:dyDescent="0.25">
      <c r="B30" s="6"/>
      <c r="C30" s="7"/>
      <c r="D30" s="8" t="s">
        <v>56</v>
      </c>
      <c r="E30" s="8"/>
      <c r="F30" s="105"/>
      <c r="G30" s="105"/>
      <c r="H30" s="8" t="s">
        <v>57</v>
      </c>
      <c r="I30" s="22"/>
      <c r="J30" s="105"/>
      <c r="K30" s="10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0"/>
      <c r="K31" s="101"/>
    </row>
    <row r="32" spans="1:11" ht="19.95" customHeight="1" x14ac:dyDescent="0.25"/>
    <row r="33" spans="2:11" ht="19.95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2" t="s">
        <v>41</v>
      </c>
      <c r="J33" s="102"/>
      <c r="K33" s="28" t="s">
        <v>64</v>
      </c>
    </row>
    <row r="34" spans="2:11" ht="19.95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19.95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19.95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19.95" customHeight="1" x14ac:dyDescent="0.25">
      <c r="B37" s="89" t="s">
        <v>41</v>
      </c>
      <c r="C37" s="90"/>
      <c r="D37" s="90"/>
      <c r="E37" s="90"/>
      <c r="F37" s="91"/>
      <c r="G37" s="18"/>
      <c r="H37" s="18">
        <f>SUM(H19:H36)</f>
        <v>6</v>
      </c>
      <c r="I37" s="92">
        <f>SUM(I34:J36)</f>
        <v>200</v>
      </c>
      <c r="J37" s="93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2022-09-22T02:05:20Z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