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0"/>
  <workbookPr/>
  <mc:AlternateContent xmlns:mc="http://schemas.openxmlformats.org/markup-compatibility/2006">
    <mc:Choice Requires="x15">
      <x15ac:absPath xmlns:x15ac="http://schemas.microsoft.com/office/spreadsheetml/2010/11/ac" url="/Users/tianxue/Desktop/360数字安全公开赛/"/>
    </mc:Choice>
  </mc:AlternateContent>
  <xr:revisionPtr revIDLastSave="0" documentId="13_ncr:1_{732155C3-1F4E-1543-93CC-E9D1CB173F6F}" xr6:coauthVersionLast="47" xr6:coauthVersionMax="47" xr10:uidLastSave="{00000000-0000-0000-0000-000000000000}"/>
  <bookViews>
    <workbookView xWindow="3820" yWindow="1880" windowWidth="27200" windowHeight="17560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8" i="3" l="1"/>
  <c r="C68" i="3"/>
  <c r="F48" i="3"/>
  <c r="F62" i="3"/>
  <c r="F24" i="3"/>
  <c r="G47" i="3"/>
  <c r="G46" i="3"/>
  <c r="G42" i="3"/>
  <c r="G43" i="3"/>
  <c r="G44" i="3"/>
  <c r="G45" i="3"/>
  <c r="G39" i="3"/>
  <c r="G40" i="3"/>
  <c r="G41" i="3"/>
  <c r="G38" i="3"/>
  <c r="H37" i="3"/>
  <c r="H61" i="3"/>
  <c r="H36" i="3"/>
  <c r="H35" i="3"/>
  <c r="H34" i="3"/>
  <c r="H33" i="3"/>
  <c r="H26" i="3"/>
  <c r="H27" i="3"/>
  <c r="H28" i="3"/>
  <c r="H29" i="3"/>
  <c r="H30" i="3"/>
  <c r="H31" i="3"/>
  <c r="H32" i="3"/>
  <c r="H25" i="3"/>
  <c r="H48" i="3" s="1"/>
  <c r="H60" i="3"/>
  <c r="H59" i="3"/>
  <c r="H18" i="3"/>
  <c r="H19" i="3"/>
  <c r="H20" i="3"/>
  <c r="H21" i="3"/>
  <c r="H22" i="3"/>
  <c r="H23" i="3"/>
  <c r="H17" i="3"/>
  <c r="G32" i="4"/>
  <c r="I37" i="2"/>
  <c r="H37" i="2"/>
  <c r="I36" i="2"/>
  <c r="I35" i="2"/>
  <c r="I34" i="2"/>
  <c r="I18" i="2"/>
  <c r="G21" i="2" s="1"/>
  <c r="H18" i="2"/>
  <c r="B21" i="2" s="1"/>
  <c r="K21" i="2" s="1"/>
  <c r="G18" i="2"/>
  <c r="G62" i="3"/>
  <c r="D62" i="3"/>
  <c r="C62" i="3"/>
  <c r="E59" i="3"/>
  <c r="E62" i="3" s="1"/>
  <c r="G58" i="3"/>
  <c r="F58" i="3"/>
  <c r="D58" i="3"/>
  <c r="C58" i="3"/>
  <c r="H57" i="3"/>
  <c r="H58" i="3" s="1"/>
  <c r="E57" i="3"/>
  <c r="E58" i="3" s="1"/>
  <c r="G56" i="3"/>
  <c r="F56" i="3"/>
  <c r="D56" i="3"/>
  <c r="C56" i="3"/>
  <c r="H55" i="3"/>
  <c r="H54" i="3"/>
  <c r="E54" i="3"/>
  <c r="E56" i="3" s="1"/>
  <c r="G53" i="3"/>
  <c r="F53" i="3"/>
  <c r="D53" i="3"/>
  <c r="C53" i="3"/>
  <c r="H52" i="3"/>
  <c r="H51" i="3"/>
  <c r="H53" i="3" s="1"/>
  <c r="E51" i="3"/>
  <c r="E53" i="3" s="1"/>
  <c r="G50" i="3"/>
  <c r="F50" i="3"/>
  <c r="D50" i="3"/>
  <c r="C50" i="3"/>
  <c r="H49" i="3"/>
  <c r="H50" i="3" s="1"/>
  <c r="E49" i="3"/>
  <c r="E50" i="3" s="1"/>
  <c r="G24" i="3"/>
  <c r="D24" i="3"/>
  <c r="C24" i="3"/>
  <c r="E17" i="3"/>
  <c r="E24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E11" i="3"/>
  <c r="E13" i="3" s="1"/>
  <c r="G10" i="3"/>
  <c r="F10" i="3"/>
  <c r="D10" i="3"/>
  <c r="C10" i="3"/>
  <c r="H9" i="3"/>
  <c r="H8" i="3"/>
  <c r="E8" i="3"/>
  <c r="E10" i="3" s="1"/>
  <c r="H24" i="3" l="1"/>
  <c r="F63" i="3"/>
  <c r="E63" i="3"/>
  <c r="A68" i="3" s="1"/>
  <c r="G48" i="3"/>
  <c r="G63" i="3" s="1"/>
  <c r="G68" i="3" s="1"/>
  <c r="H62" i="3"/>
  <c r="H13" i="3"/>
  <c r="H16" i="3"/>
  <c r="H56" i="3"/>
  <c r="H10" i="3"/>
  <c r="D63" i="3"/>
  <c r="C63" i="3"/>
  <c r="H63" i="3" l="1"/>
  <c r="I68" i="3"/>
</calcChain>
</file>

<file path=xl/sharedStrings.xml><?xml version="1.0" encoding="utf-8"?>
<sst xmlns="http://schemas.openxmlformats.org/spreadsheetml/2006/main" count="183" uniqueCount="132">
  <si>
    <t>【借款报销单】</t>
  </si>
  <si>
    <t>团号：HMZA-201013-QSK182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</si>
  <si>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</si>
  <si>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</si>
  <si>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</si>
  <si>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</si>
  <si>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</si>
  <si>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</si>
  <si>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</si>
  <si>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</si>
  <si>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</si>
  <si>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</si>
  <si>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</si>
  <si>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</si>
  <si>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</si>
  <si>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</si>
  <si>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</si>
  <si>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</si>
  <si>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</si>
  <si>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</si>
  <si>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</si>
  <si>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</si>
  <si>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</si>
  <si>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</si>
  <si>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</si>
  <si>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</si>
  <si>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</si>
  <si>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</si>
  <si>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</si>
  <si>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</si>
  <si>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</si>
  <si>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</si>
  <si>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</si>
  <si>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</si>
  <si>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</si>
  <si>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</si>
  <si>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</si>
  <si>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</si>
  <si>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</si>
  <si>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</si>
  <si>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</si>
  <si>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</si>
  <si>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</si>
  <si>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</si>
  <si>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</si>
  <si>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</si>
  <si>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</si>
  <si>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</si>
  <si>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</si>
  <si>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</si>
  <si>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</si>
  <si>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</si>
  <si>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</si>
  <si>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</si>
  <si>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</si>
  <si>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</si>
  <si>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</si>
  <si>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</si>
  <si>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</si>
  <si>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</si>
  <si>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</si>
  <si>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</si>
  <si>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</si>
  <si>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</si>
  <si>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</si>
  <si>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</si>
  <si>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</si>
  <si>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</si>
  <si>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</si>
  <si>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</si>
  <si>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</si>
  <si>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</si>
  <si>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</si>
  <si>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</si>
  <si>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</si>
  <si>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</si>
  <si>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</si>
  <si>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</si>
  <si>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</si>
  <si>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</si>
  <si>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</si>
  <si>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</si>
  <si>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</si>
  <si>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</si>
  <si>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</si>
  <si>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</si>
  <si>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</si>
  <si>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</si>
  <si>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</si>
  <si>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</si>
  <si>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</si>
  <si>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</si>
  <si>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</si>
  <si>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</si>
  <si>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</si>
  <si>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</si>
  <si>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</si>
  <si>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</si>
  <si>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</si>
  <si>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</si>
  <si>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</si>
  <si>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</si>
  <si>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</si>
  <si>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</si>
  <si>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</si>
  <si>
    <t>宴请客户</t>
    <phoneticPr fontId="13" type="noConversion"/>
  </si>
  <si>
    <t>闪送</t>
    <phoneticPr fontId="13" type="noConversion"/>
  </si>
  <si>
    <t>打印费</t>
    <phoneticPr fontId="13" type="noConversion"/>
  </si>
  <si>
    <t>保温箱保温桶</t>
    <phoneticPr fontId="13" type="noConversion"/>
  </si>
  <si>
    <t>工作证</t>
    <phoneticPr fontId="13" type="noConversion"/>
  </si>
  <si>
    <t>花瓶</t>
    <phoneticPr fontId="13" type="noConversion"/>
  </si>
  <si>
    <t>口罩包装袋</t>
    <phoneticPr fontId="13" type="noConversion"/>
  </si>
  <si>
    <t>落地衣帽架</t>
    <phoneticPr fontId="13" type="noConversion"/>
  </si>
  <si>
    <t>气球</t>
    <phoneticPr fontId="13" type="noConversion"/>
  </si>
  <si>
    <t>鼠标垫</t>
    <phoneticPr fontId="13" type="noConversion"/>
  </si>
  <si>
    <t>托盘</t>
    <phoneticPr fontId="13" type="noConversion"/>
  </si>
  <si>
    <t>衣服架</t>
    <phoneticPr fontId="13" type="noConversion"/>
  </si>
  <si>
    <t>郁金香桌</t>
    <phoneticPr fontId="13" type="noConversion"/>
  </si>
  <si>
    <t>装饰玩具道具</t>
    <phoneticPr fontId="13" type="noConversion"/>
  </si>
  <si>
    <t>宜家方桌</t>
    <phoneticPr fontId="13" type="noConversion"/>
  </si>
  <si>
    <t>STEY酒店全款</t>
    <phoneticPr fontId="13" type="noConversion"/>
  </si>
  <si>
    <t>拍立得+相纸</t>
    <phoneticPr fontId="13" type="noConversion"/>
  </si>
  <si>
    <t>白板纸</t>
    <phoneticPr fontId="13" type="noConversion"/>
  </si>
  <si>
    <t>漱口水</t>
    <phoneticPr fontId="13" type="noConversion"/>
  </si>
  <si>
    <t>装饰道具1</t>
    <phoneticPr fontId="13" type="noConversion"/>
  </si>
  <si>
    <t>装饰道具2</t>
  </si>
  <si>
    <t>装饰道具3</t>
  </si>
  <si>
    <t>装饰道具4</t>
  </si>
  <si>
    <t>标签夹</t>
    <phoneticPr fontId="13" type="noConversion"/>
  </si>
  <si>
    <t>公仔圈扣1</t>
    <phoneticPr fontId="13" type="noConversion"/>
  </si>
  <si>
    <t>公仔圈扣2</t>
  </si>
  <si>
    <t>雪梨纸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</si>
</sst>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0.00_);[Red]\(0.00\)"/>
    <numFmt numFmtId="178" formatCode="#,##0.00;[Red]#,##0.00"/>
    <numFmt numFmtId="179" formatCode="#,##0.00_ "/>
  </numFmts>
  <fonts count="14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49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2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7" fontId="3" fillId="3" borderId="15" xfId="2" applyNumberFormat="1" applyFont="1" applyFill="1" applyBorder="1" applyAlignment="1">
      <alignment horizontal="center" vertical="center"/>
    </xf>
    <xf numFmtId="178" fontId="4" fillId="0" borderId="15" xfId="2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15" xfId="2" applyFont="1" applyFill="1" applyBorder="1" applyAlignment="1">
      <alignment vertical="center"/>
    </xf>
    <xf numFmtId="0" fontId="4" fillId="0" borderId="15" xfId="2" applyFont="1" applyBorder="1" applyAlignment="1">
      <alignment vertical="center"/>
    </xf>
    <xf numFmtId="179" fontId="3" fillId="0" borderId="0" xfId="2" applyNumberFormat="1" applyFont="1" applyBorder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 wrapText="1"/>
    </xf>
    <xf numFmtId="0" fontId="3" fillId="3" borderId="15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40" fontId="6" fillId="8" borderId="1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15" xfId="0" applyBorder="1">
      <alignment vertical="center"/>
    </xf>
    <xf numFmtId="0" fontId="6" fillId="8" borderId="15" xfId="0" applyFont="1" applyFill="1" applyBorder="1">
      <alignment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  <xf numFmtId="0" fontId="10" fillId="0" borderId="15" xfId="0" applyFont="1" applyBorder="1">
      <alignment vertical="center"/>
    </xf>
    <xf numFmtId="40" fontId="10" fillId="0" borderId="15" xfId="0" applyNumberFormat="1" applyFon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9" fontId="4" fillId="3" borderId="15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7" fontId="3" fillId="3" borderId="15" xfId="2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228600"/>
          <a:ext cx="1343025" cy="676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70"/>
  <sheetViews>
    <sheetView tabSelected="1" zoomScaleNormal="70" workbookViewId="0">
      <selection activeCell="C2" sqref="C2:H2"/>
    </sheetView>
  </sheetViews>
  <sheetFormatPr baseColWidth="10" defaultColWidth="9" defaultRowHeight="21" customHeight="1"/>
  <cols>
    <col min="1" max="1" width="9" style="56"/>
    <col min="2" max="2" width="16.6640625" customWidth="1"/>
    <col min="3" max="3" width="14.1640625" style="57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80" t="s">
        <v>0</v>
      </c>
      <c r="D2" s="80"/>
      <c r="E2" s="80"/>
      <c r="F2" s="80"/>
      <c r="G2" s="80"/>
      <c r="H2" s="80"/>
      <c r="I2" s="72"/>
      <c r="J2" s="72"/>
      <c r="K2" s="72"/>
      <c r="L2" s="72"/>
    </row>
    <row r="4" spans="1:12" ht="21" customHeight="1">
      <c r="H4" s="103" t="s">
        <v>1</v>
      </c>
      <c r="I4" s="103"/>
      <c r="J4" s="103" t="s">
        <v>2</v>
      </c>
    </row>
    <row r="5" spans="1:12" ht="21" customHeight="1">
      <c r="H5" s="104"/>
      <c r="I5" s="104"/>
      <c r="J5" s="104"/>
    </row>
    <row r="6" spans="1:12" ht="21" customHeight="1">
      <c r="A6" s="94" t="s">
        <v>3</v>
      </c>
      <c r="B6" s="99" t="s">
        <v>4</v>
      </c>
      <c r="C6" s="81" t="s">
        <v>5</v>
      </c>
      <c r="D6" s="81"/>
      <c r="E6" s="81"/>
      <c r="F6" s="82" t="s">
        <v>6</v>
      </c>
      <c r="G6" s="82"/>
      <c r="H6" s="82"/>
      <c r="I6" s="82"/>
      <c r="J6" s="99" t="s">
        <v>7</v>
      </c>
    </row>
    <row r="7" spans="1:12" ht="21" customHeight="1">
      <c r="A7" s="94"/>
      <c r="B7" s="99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99"/>
    </row>
    <row r="8" spans="1:12" ht="21" customHeight="1">
      <c r="A8" s="95">
        <v>1</v>
      </c>
      <c r="B8" s="86" t="s">
        <v>15</v>
      </c>
      <c r="C8" s="89">
        <v>0</v>
      </c>
      <c r="D8" s="102"/>
      <c r="E8" s="89">
        <f>C8*D8</f>
        <v>0</v>
      </c>
      <c r="F8" s="64">
        <v>0</v>
      </c>
      <c r="G8" s="64">
        <v>0</v>
      </c>
      <c r="H8" s="64">
        <f>F8+G8</f>
        <v>0</v>
      </c>
      <c r="I8" s="73"/>
      <c r="J8" s="105" t="s">
        <v>16</v>
      </c>
    </row>
    <row r="9" spans="1:12" ht="21" customHeight="1">
      <c r="A9" s="95"/>
      <c r="B9" s="86"/>
      <c r="C9" s="89"/>
      <c r="D9" s="102"/>
      <c r="E9" s="89"/>
      <c r="F9" s="64">
        <v>0</v>
      </c>
      <c r="G9" s="64">
        <v>0</v>
      </c>
      <c r="H9" s="64">
        <f>F9+G9</f>
        <v>0</v>
      </c>
      <c r="I9" s="73"/>
      <c r="J9" s="106"/>
    </row>
    <row r="10" spans="1:12" s="55" customFormat="1" ht="21" customHeight="1">
      <c r="A10" s="66"/>
      <c r="B10" s="67" t="s">
        <v>17</v>
      </c>
      <c r="C10" s="68">
        <f>SUM(C8)</f>
        <v>0</v>
      </c>
      <c r="D10" s="68">
        <f>SUM(D8)</f>
        <v>0</v>
      </c>
      <c r="E10" s="68">
        <f>SUM(E8)</f>
        <v>0</v>
      </c>
      <c r="F10" s="68">
        <f>SUM(F8:F9)</f>
        <v>0</v>
      </c>
      <c r="G10" s="68">
        <f>SUM(G8:G9)</f>
        <v>0</v>
      </c>
      <c r="H10" s="68">
        <f>SUM(H8:H9)</f>
        <v>0</v>
      </c>
      <c r="I10" s="74"/>
      <c r="J10" s="107"/>
    </row>
    <row r="11" spans="1:12" ht="21" customHeight="1">
      <c r="A11" s="96">
        <v>2</v>
      </c>
      <c r="B11" s="87" t="s">
        <v>18</v>
      </c>
      <c r="C11" s="90">
        <v>0</v>
      </c>
      <c r="D11" s="96"/>
      <c r="E11" s="90">
        <f>C11*D11</f>
        <v>0</v>
      </c>
      <c r="F11" s="64">
        <v>0</v>
      </c>
      <c r="G11" s="64">
        <v>0</v>
      </c>
      <c r="H11" s="64">
        <f>F11+G11</f>
        <v>0</v>
      </c>
      <c r="I11" s="73"/>
      <c r="J11" s="105" t="s">
        <v>19</v>
      </c>
    </row>
    <row r="12" spans="1:12" ht="21" customHeight="1">
      <c r="A12" s="97"/>
      <c r="B12" s="100"/>
      <c r="C12" s="91"/>
      <c r="D12" s="97"/>
      <c r="E12" s="91"/>
      <c r="F12" s="64">
        <v>0</v>
      </c>
      <c r="G12" s="64">
        <v>0</v>
      </c>
      <c r="H12" s="64">
        <f t="shared" ref="H12" si="0">F12+G12</f>
        <v>0</v>
      </c>
      <c r="I12" s="73"/>
      <c r="J12" s="106"/>
    </row>
    <row r="13" spans="1:12" s="55" customFormat="1" ht="21" customHeight="1">
      <c r="A13" s="66"/>
      <c r="B13" s="67" t="s">
        <v>20</v>
      </c>
      <c r="C13" s="68">
        <f>SUM(C11)</f>
        <v>0</v>
      </c>
      <c r="D13" s="68">
        <f>SUM(D11)</f>
        <v>0</v>
      </c>
      <c r="E13" s="68">
        <f>SUM(E11)</f>
        <v>0</v>
      </c>
      <c r="F13" s="68">
        <f>SUM(F11:F12)</f>
        <v>0</v>
      </c>
      <c r="G13" s="68">
        <f>SUM(G11:G12)</f>
        <v>0</v>
      </c>
      <c r="H13" s="68">
        <f>SUM(H11:H12)</f>
        <v>0</v>
      </c>
      <c r="I13" s="74"/>
      <c r="J13" s="107"/>
    </row>
    <row r="14" spans="1:12" ht="21" customHeight="1">
      <c r="A14" s="95">
        <v>3</v>
      </c>
      <c r="B14" s="86" t="s">
        <v>21</v>
      </c>
      <c r="C14" s="89">
        <v>0</v>
      </c>
      <c r="D14" s="102"/>
      <c r="E14" s="89">
        <f>C14*D14</f>
        <v>0</v>
      </c>
      <c r="F14" s="64">
        <v>0</v>
      </c>
      <c r="G14" s="64">
        <v>0</v>
      </c>
      <c r="H14" s="64">
        <f>F14+G14</f>
        <v>0</v>
      </c>
      <c r="I14" s="73"/>
      <c r="J14" s="108" t="s">
        <v>22</v>
      </c>
    </row>
    <row r="15" spans="1:12" ht="21" customHeight="1">
      <c r="A15" s="95"/>
      <c r="B15" s="86"/>
      <c r="C15" s="89"/>
      <c r="D15" s="102"/>
      <c r="E15" s="89"/>
      <c r="F15" s="64">
        <v>0</v>
      </c>
      <c r="G15" s="64">
        <v>0</v>
      </c>
      <c r="H15" s="64">
        <f>F15+G15</f>
        <v>0</v>
      </c>
      <c r="I15" s="73"/>
      <c r="J15" s="109"/>
    </row>
    <row r="16" spans="1:12" s="55" customFormat="1" ht="21" customHeight="1">
      <c r="A16" s="66"/>
      <c r="B16" s="67" t="s">
        <v>23</v>
      </c>
      <c r="C16" s="68">
        <f>SUM(C14)</f>
        <v>0</v>
      </c>
      <c r="D16" s="68">
        <f t="shared" ref="D16:E16" si="1">SUM(D14)</f>
        <v>0</v>
      </c>
      <c r="E16" s="68">
        <f t="shared" si="1"/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74"/>
      <c r="J16" s="110"/>
    </row>
    <row r="17" spans="1:10" ht="21" customHeight="1">
      <c r="A17" s="95">
        <v>4</v>
      </c>
      <c r="B17" s="86" t="s">
        <v>24</v>
      </c>
      <c r="C17" s="89">
        <v>0</v>
      </c>
      <c r="D17" s="102"/>
      <c r="E17" s="89">
        <f>C17*D17</f>
        <v>0</v>
      </c>
      <c r="F17" s="64">
        <v>770</v>
      </c>
      <c r="G17" s="64"/>
      <c r="H17" s="64">
        <f>F17</f>
        <v>770</v>
      </c>
      <c r="I17" s="78" t="s">
        <v>105</v>
      </c>
      <c r="J17" s="108" t="s">
        <v>25</v>
      </c>
    </row>
    <row r="18" spans="1:10" ht="21" customHeight="1">
      <c r="A18" s="95"/>
      <c r="B18" s="86"/>
      <c r="C18" s="89"/>
      <c r="D18" s="102"/>
      <c r="E18" s="89"/>
      <c r="F18" s="64">
        <v>655</v>
      </c>
      <c r="G18" s="64"/>
      <c r="H18" s="64">
        <f t="shared" ref="H18:H23" si="2">F18</f>
        <v>655</v>
      </c>
      <c r="I18" s="78" t="s">
        <v>105</v>
      </c>
      <c r="J18" s="109"/>
    </row>
    <row r="19" spans="1:10" ht="21" customHeight="1">
      <c r="A19" s="95"/>
      <c r="B19" s="86"/>
      <c r="C19" s="89"/>
      <c r="D19" s="102"/>
      <c r="E19" s="89"/>
      <c r="F19" s="64">
        <v>1100</v>
      </c>
      <c r="G19" s="64"/>
      <c r="H19" s="64">
        <f t="shared" si="2"/>
        <v>1100</v>
      </c>
      <c r="I19" s="78" t="s">
        <v>105</v>
      </c>
      <c r="J19" s="109"/>
    </row>
    <row r="20" spans="1:10" ht="21" customHeight="1">
      <c r="A20" s="95"/>
      <c r="B20" s="86"/>
      <c r="C20" s="89"/>
      <c r="D20" s="102"/>
      <c r="E20" s="89"/>
      <c r="F20" s="64">
        <v>225.9</v>
      </c>
      <c r="G20" s="64"/>
      <c r="H20" s="64">
        <f t="shared" si="2"/>
        <v>225.9</v>
      </c>
      <c r="I20" s="78" t="s">
        <v>105</v>
      </c>
      <c r="J20" s="109"/>
    </row>
    <row r="21" spans="1:10" ht="21" customHeight="1">
      <c r="A21" s="95"/>
      <c r="B21" s="86"/>
      <c r="C21" s="89"/>
      <c r="D21" s="102"/>
      <c r="E21" s="89"/>
      <c r="F21" s="64">
        <v>208</v>
      </c>
      <c r="G21" s="64"/>
      <c r="H21" s="64">
        <f t="shared" si="2"/>
        <v>208</v>
      </c>
      <c r="I21" s="78" t="s">
        <v>105</v>
      </c>
      <c r="J21" s="109"/>
    </row>
    <row r="22" spans="1:10" ht="21" customHeight="1">
      <c r="A22" s="95"/>
      <c r="B22" s="86"/>
      <c r="C22" s="89"/>
      <c r="D22" s="102"/>
      <c r="E22" s="89"/>
      <c r="F22" s="64">
        <v>220</v>
      </c>
      <c r="G22" s="64"/>
      <c r="H22" s="64">
        <f t="shared" si="2"/>
        <v>220</v>
      </c>
      <c r="I22" s="78" t="s">
        <v>105</v>
      </c>
      <c r="J22" s="109"/>
    </row>
    <row r="23" spans="1:10" ht="21" customHeight="1">
      <c r="A23" s="95"/>
      <c r="B23" s="86"/>
      <c r="C23" s="89"/>
      <c r="D23" s="102"/>
      <c r="E23" s="89"/>
      <c r="F23" s="64">
        <v>410</v>
      </c>
      <c r="G23" s="64"/>
      <c r="H23" s="64">
        <f t="shared" si="2"/>
        <v>410</v>
      </c>
      <c r="I23" s="78" t="s">
        <v>105</v>
      </c>
      <c r="J23" s="109"/>
    </row>
    <row r="24" spans="1:10" s="55" customFormat="1" ht="21" customHeight="1">
      <c r="A24" s="66"/>
      <c r="B24" s="67" t="s">
        <v>26</v>
      </c>
      <c r="C24" s="68">
        <f>SUM(C17)</f>
        <v>0</v>
      </c>
      <c r="D24" s="68">
        <f t="shared" ref="D24:E24" si="3">SUM(D17)</f>
        <v>0</v>
      </c>
      <c r="E24" s="68">
        <f t="shared" si="3"/>
        <v>0</v>
      </c>
      <c r="F24" s="68">
        <f>SUM(F17:F23)</f>
        <v>3588.9</v>
      </c>
      <c r="G24" s="68">
        <f>SUM(G17:G23)</f>
        <v>0</v>
      </c>
      <c r="H24" s="68">
        <f>SUM(H17:H23)</f>
        <v>3588.9</v>
      </c>
      <c r="I24" s="74"/>
      <c r="J24" s="110"/>
    </row>
    <row r="25" spans="1:10" ht="21" customHeight="1">
      <c r="A25" s="98"/>
      <c r="B25" s="87" t="s">
        <v>27</v>
      </c>
      <c r="C25" s="64"/>
      <c r="D25" s="65"/>
      <c r="E25" s="64"/>
      <c r="F25" s="64">
        <v>2270</v>
      </c>
      <c r="G25" s="64"/>
      <c r="H25" s="64">
        <f>F25</f>
        <v>2270</v>
      </c>
      <c r="I25" s="78" t="s">
        <v>108</v>
      </c>
      <c r="J25" s="106"/>
    </row>
    <row r="26" spans="1:10" ht="21" customHeight="1">
      <c r="A26" s="98"/>
      <c r="B26" s="88"/>
      <c r="C26" s="64"/>
      <c r="D26" s="65"/>
      <c r="E26" s="64"/>
      <c r="F26" s="64">
        <v>2263.5</v>
      </c>
      <c r="G26" s="64"/>
      <c r="H26" s="64">
        <f t="shared" ref="H26:H37" si="4">F26</f>
        <v>2263.5</v>
      </c>
      <c r="I26" s="78" t="s">
        <v>109</v>
      </c>
      <c r="J26" s="106"/>
    </row>
    <row r="27" spans="1:10" ht="21" customHeight="1">
      <c r="A27" s="98"/>
      <c r="B27" s="88"/>
      <c r="C27" s="64"/>
      <c r="D27" s="65"/>
      <c r="E27" s="64"/>
      <c r="F27" s="64">
        <v>2000</v>
      </c>
      <c r="G27" s="64"/>
      <c r="H27" s="64">
        <f t="shared" si="4"/>
        <v>2000</v>
      </c>
      <c r="I27" s="78" t="s">
        <v>110</v>
      </c>
      <c r="J27" s="106"/>
    </row>
    <row r="28" spans="1:10" ht="21" customHeight="1">
      <c r="A28" s="98"/>
      <c r="B28" s="88"/>
      <c r="C28" s="64"/>
      <c r="D28" s="65"/>
      <c r="E28" s="64"/>
      <c r="F28" s="64">
        <v>260</v>
      </c>
      <c r="G28" s="64"/>
      <c r="H28" s="64">
        <f t="shared" si="4"/>
        <v>260</v>
      </c>
      <c r="I28" s="78" t="s">
        <v>111</v>
      </c>
      <c r="J28" s="106"/>
    </row>
    <row r="29" spans="1:10" ht="21" customHeight="1">
      <c r="A29" s="98"/>
      <c r="B29" s="88"/>
      <c r="C29" s="64"/>
      <c r="D29" s="65"/>
      <c r="E29" s="64"/>
      <c r="F29" s="64">
        <v>387.03</v>
      </c>
      <c r="G29" s="64"/>
      <c r="H29" s="64">
        <f t="shared" si="4"/>
        <v>387.03</v>
      </c>
      <c r="I29" s="78" t="s">
        <v>112</v>
      </c>
      <c r="J29" s="106"/>
    </row>
    <row r="30" spans="1:10" ht="21" customHeight="1">
      <c r="A30" s="98"/>
      <c r="B30" s="88"/>
      <c r="C30" s="64"/>
      <c r="D30" s="65"/>
      <c r="E30" s="64"/>
      <c r="F30" s="64">
        <v>58.41</v>
      </c>
      <c r="G30" s="64"/>
      <c r="H30" s="64">
        <f t="shared" si="4"/>
        <v>58.41</v>
      </c>
      <c r="I30" s="78" t="s">
        <v>113</v>
      </c>
      <c r="J30" s="106"/>
    </row>
    <row r="31" spans="1:10" ht="21" customHeight="1">
      <c r="A31" s="98"/>
      <c r="B31" s="88"/>
      <c r="C31" s="64"/>
      <c r="D31" s="65"/>
      <c r="E31" s="64"/>
      <c r="F31" s="64">
        <v>480</v>
      </c>
      <c r="G31" s="64"/>
      <c r="H31" s="64">
        <f t="shared" si="4"/>
        <v>480</v>
      </c>
      <c r="I31" s="78" t="s">
        <v>114</v>
      </c>
      <c r="J31" s="106"/>
    </row>
    <row r="32" spans="1:10" ht="21" customHeight="1">
      <c r="A32" s="98"/>
      <c r="B32" s="88"/>
      <c r="C32" s="64"/>
      <c r="D32" s="65"/>
      <c r="E32" s="64"/>
      <c r="F32" s="64">
        <v>173.44</v>
      </c>
      <c r="G32" s="64"/>
      <c r="H32" s="64">
        <f t="shared" si="4"/>
        <v>173.44</v>
      </c>
      <c r="I32" s="78" t="s">
        <v>115</v>
      </c>
      <c r="J32" s="106"/>
    </row>
    <row r="33" spans="1:10" ht="21" customHeight="1">
      <c r="A33" s="98"/>
      <c r="B33" s="88"/>
      <c r="C33" s="64"/>
      <c r="D33" s="65"/>
      <c r="E33" s="64"/>
      <c r="F33" s="64">
        <v>34.799999999999997</v>
      </c>
      <c r="G33" s="64"/>
      <c r="H33" s="64">
        <f t="shared" si="4"/>
        <v>34.799999999999997</v>
      </c>
      <c r="I33" s="78" t="s">
        <v>116</v>
      </c>
      <c r="J33" s="106"/>
    </row>
    <row r="34" spans="1:10" ht="21" customHeight="1">
      <c r="A34" s="98"/>
      <c r="B34" s="88"/>
      <c r="C34" s="64"/>
      <c r="D34" s="65"/>
      <c r="E34" s="64"/>
      <c r="F34" s="64">
        <v>1790</v>
      </c>
      <c r="G34" s="64"/>
      <c r="H34" s="64">
        <f t="shared" si="4"/>
        <v>1790</v>
      </c>
      <c r="I34" s="78" t="s">
        <v>117</v>
      </c>
      <c r="J34" s="106"/>
    </row>
    <row r="35" spans="1:10" ht="21" customHeight="1">
      <c r="A35" s="98"/>
      <c r="B35" s="88"/>
      <c r="C35" s="64"/>
      <c r="D35" s="65"/>
      <c r="E35" s="64"/>
      <c r="F35" s="64">
        <v>29.7</v>
      </c>
      <c r="G35" s="64"/>
      <c r="H35" s="64">
        <f t="shared" si="4"/>
        <v>29.7</v>
      </c>
      <c r="I35" s="78" t="s">
        <v>118</v>
      </c>
      <c r="J35" s="106"/>
    </row>
    <row r="36" spans="1:10" ht="21" customHeight="1">
      <c r="A36" s="98"/>
      <c r="B36" s="88"/>
      <c r="C36" s="64"/>
      <c r="D36" s="65"/>
      <c r="E36" s="64"/>
      <c r="F36" s="64">
        <v>509.8</v>
      </c>
      <c r="G36" s="64"/>
      <c r="H36" s="64">
        <f t="shared" si="4"/>
        <v>509.8</v>
      </c>
      <c r="I36" s="78" t="s">
        <v>119</v>
      </c>
      <c r="J36" s="106"/>
    </row>
    <row r="37" spans="1:10" ht="21" customHeight="1">
      <c r="A37" s="98"/>
      <c r="B37" s="88"/>
      <c r="C37" s="64"/>
      <c r="D37" s="65"/>
      <c r="E37" s="64"/>
      <c r="F37" s="64">
        <v>2178</v>
      </c>
      <c r="G37" s="64"/>
      <c r="H37" s="64">
        <f t="shared" si="4"/>
        <v>2178</v>
      </c>
      <c r="I37" s="78" t="s">
        <v>121</v>
      </c>
      <c r="J37" s="106"/>
    </row>
    <row r="38" spans="1:10" ht="21" customHeight="1">
      <c r="A38" s="98"/>
      <c r="B38" s="88"/>
      <c r="C38" s="64"/>
      <c r="D38" s="65"/>
      <c r="E38" s="64"/>
      <c r="F38" s="64">
        <v>25.7</v>
      </c>
      <c r="G38" s="64">
        <f>F38</f>
        <v>25.7</v>
      </c>
      <c r="H38" s="64"/>
      <c r="I38" s="78" t="s">
        <v>122</v>
      </c>
      <c r="J38" s="106"/>
    </row>
    <row r="39" spans="1:10" ht="21" customHeight="1">
      <c r="A39" s="98"/>
      <c r="B39" s="88"/>
      <c r="C39" s="64"/>
      <c r="D39" s="65"/>
      <c r="E39" s="64"/>
      <c r="F39" s="64">
        <v>269.7</v>
      </c>
      <c r="G39" s="64">
        <f t="shared" ref="G39:G47" si="5">F39</f>
        <v>269.7</v>
      </c>
      <c r="H39" s="64"/>
      <c r="I39" s="78" t="s">
        <v>123</v>
      </c>
      <c r="J39" s="106"/>
    </row>
    <row r="40" spans="1:10" ht="21" customHeight="1">
      <c r="A40" s="98"/>
      <c r="B40" s="88"/>
      <c r="C40" s="64"/>
      <c r="D40" s="65"/>
      <c r="E40" s="64"/>
      <c r="F40" s="64">
        <v>19.899999999999999</v>
      </c>
      <c r="G40" s="64">
        <f t="shared" si="5"/>
        <v>19.899999999999999</v>
      </c>
      <c r="H40" s="64"/>
      <c r="I40" s="78" t="s">
        <v>124</v>
      </c>
      <c r="J40" s="106"/>
    </row>
    <row r="41" spans="1:10" ht="21" customHeight="1">
      <c r="A41" s="98"/>
      <c r="B41" s="88"/>
      <c r="C41" s="64"/>
      <c r="D41" s="65"/>
      <c r="E41" s="64"/>
      <c r="F41" s="79">
        <v>12.8</v>
      </c>
      <c r="G41" s="64">
        <f t="shared" si="5"/>
        <v>12.8</v>
      </c>
      <c r="H41" s="64"/>
      <c r="I41" s="78" t="s">
        <v>125</v>
      </c>
      <c r="J41" s="106"/>
    </row>
    <row r="42" spans="1:10" ht="21" customHeight="1">
      <c r="A42" s="98"/>
      <c r="B42" s="88"/>
      <c r="C42" s="64"/>
      <c r="D42" s="65"/>
      <c r="E42" s="64"/>
      <c r="F42" s="64">
        <v>11.8</v>
      </c>
      <c r="G42" s="64">
        <f t="shared" si="5"/>
        <v>11.8</v>
      </c>
      <c r="H42" s="64"/>
      <c r="I42" s="78" t="s">
        <v>126</v>
      </c>
      <c r="J42" s="106"/>
    </row>
    <row r="43" spans="1:10" ht="21" customHeight="1">
      <c r="A43" s="98"/>
      <c r="B43" s="88"/>
      <c r="C43" s="64"/>
      <c r="D43" s="65"/>
      <c r="E43" s="64"/>
      <c r="F43" s="64">
        <v>20</v>
      </c>
      <c r="G43" s="64">
        <f t="shared" si="5"/>
        <v>20</v>
      </c>
      <c r="H43" s="64"/>
      <c r="I43" s="78" t="s">
        <v>127</v>
      </c>
      <c r="J43" s="106"/>
    </row>
    <row r="44" spans="1:10" ht="21" customHeight="1">
      <c r="A44" s="98"/>
      <c r="B44" s="88"/>
      <c r="C44" s="64"/>
      <c r="D44" s="65"/>
      <c r="E44" s="64"/>
      <c r="F44" s="64">
        <v>8.4</v>
      </c>
      <c r="G44" s="64">
        <f t="shared" si="5"/>
        <v>8.4</v>
      </c>
      <c r="H44" s="64"/>
      <c r="I44" s="78" t="s">
        <v>128</v>
      </c>
      <c r="J44" s="106"/>
    </row>
    <row r="45" spans="1:10" ht="21" customHeight="1">
      <c r="A45" s="98"/>
      <c r="B45" s="88"/>
      <c r="C45" s="64"/>
      <c r="D45" s="65"/>
      <c r="E45" s="64"/>
      <c r="F45" s="64">
        <v>13.5</v>
      </c>
      <c r="G45" s="64">
        <f t="shared" si="5"/>
        <v>13.5</v>
      </c>
      <c r="H45" s="64"/>
      <c r="I45" s="78" t="s">
        <v>129</v>
      </c>
      <c r="J45" s="106"/>
    </row>
    <row r="46" spans="1:10" ht="21" customHeight="1">
      <c r="A46" s="98"/>
      <c r="B46" s="88"/>
      <c r="C46" s="64"/>
      <c r="D46" s="65"/>
      <c r="E46" s="64"/>
      <c r="F46" s="64">
        <v>5</v>
      </c>
      <c r="G46" s="64">
        <f t="shared" si="5"/>
        <v>5</v>
      </c>
      <c r="H46" s="64"/>
      <c r="I46" s="78" t="s">
        <v>130</v>
      </c>
      <c r="J46" s="106"/>
    </row>
    <row r="47" spans="1:10" ht="21" customHeight="1">
      <c r="A47" s="97"/>
      <c r="B47" s="100"/>
      <c r="C47" s="64"/>
      <c r="D47" s="65"/>
      <c r="E47" s="64"/>
      <c r="F47" s="64">
        <v>58.5</v>
      </c>
      <c r="G47" s="64">
        <f t="shared" si="5"/>
        <v>58.5</v>
      </c>
      <c r="H47" s="64"/>
      <c r="I47" s="78" t="s">
        <v>131</v>
      </c>
      <c r="J47" s="106"/>
    </row>
    <row r="48" spans="1:10" s="55" customFormat="1" ht="21" customHeight="1">
      <c r="A48" s="66"/>
      <c r="B48" s="67" t="s">
        <v>28</v>
      </c>
      <c r="C48" s="68">
        <v>0</v>
      </c>
      <c r="D48" s="68">
        <v>0</v>
      </c>
      <c r="E48" s="68">
        <v>0</v>
      </c>
      <c r="F48" s="68">
        <f>SUM(F25:F47)</f>
        <v>12879.98</v>
      </c>
      <c r="G48" s="68">
        <f>SUM(G38:G47)</f>
        <v>445.29999999999995</v>
      </c>
      <c r="H48" s="68">
        <f>SUM(H25:H37)</f>
        <v>12434.68</v>
      </c>
      <c r="I48" s="74"/>
      <c r="J48" s="107"/>
    </row>
    <row r="49" spans="1:10" ht="21" customHeight="1">
      <c r="A49" s="62">
        <v>6</v>
      </c>
      <c r="B49" s="63" t="s">
        <v>29</v>
      </c>
      <c r="C49" s="64">
        <v>0</v>
      </c>
      <c r="D49" s="65"/>
      <c r="E49" s="64">
        <f>C49*D49</f>
        <v>0</v>
      </c>
      <c r="F49" s="64">
        <v>0</v>
      </c>
      <c r="G49" s="64">
        <v>0</v>
      </c>
      <c r="H49" s="64">
        <f>F49+G49</f>
        <v>0</v>
      </c>
      <c r="I49" s="73"/>
      <c r="J49" s="105" t="s">
        <v>30</v>
      </c>
    </row>
    <row r="50" spans="1:10" s="55" customFormat="1" ht="21" customHeight="1">
      <c r="A50" s="66"/>
      <c r="B50" s="67" t="s">
        <v>31</v>
      </c>
      <c r="C50" s="68">
        <f>SUM(C49)</f>
        <v>0</v>
      </c>
      <c r="D50" s="68">
        <f>SUM(D49)</f>
        <v>0</v>
      </c>
      <c r="E50" s="68">
        <f>SUM(E49)</f>
        <v>0</v>
      </c>
      <c r="F50" s="68">
        <f>SUM(F49:F49)</f>
        <v>0</v>
      </c>
      <c r="G50" s="68">
        <f>SUM(G49:G49)</f>
        <v>0</v>
      </c>
      <c r="H50" s="68">
        <f>SUM(H49:H49)</f>
        <v>0</v>
      </c>
      <c r="I50" s="74"/>
      <c r="J50" s="110"/>
    </row>
    <row r="51" spans="1:10" ht="21" customHeight="1">
      <c r="A51" s="95">
        <v>7</v>
      </c>
      <c r="B51" s="86" t="s">
        <v>32</v>
      </c>
      <c r="C51" s="89">
        <v>0</v>
      </c>
      <c r="D51" s="102"/>
      <c r="E51" s="89">
        <f>C51*D51</f>
        <v>0</v>
      </c>
      <c r="F51" s="64">
        <v>0</v>
      </c>
      <c r="G51" s="64">
        <v>0</v>
      </c>
      <c r="H51" s="64">
        <f>F51+G51</f>
        <v>0</v>
      </c>
      <c r="I51" s="73"/>
      <c r="J51" s="111"/>
    </row>
    <row r="52" spans="1:10" ht="21" customHeight="1">
      <c r="A52" s="95"/>
      <c r="B52" s="86"/>
      <c r="C52" s="89"/>
      <c r="D52" s="102"/>
      <c r="E52" s="89"/>
      <c r="F52" s="64">
        <v>0</v>
      </c>
      <c r="G52" s="64">
        <v>0</v>
      </c>
      <c r="H52" s="64">
        <f>F52+G52</f>
        <v>0</v>
      </c>
      <c r="I52" s="73"/>
      <c r="J52" s="112"/>
    </row>
    <row r="53" spans="1:10" s="55" customFormat="1" ht="21" customHeight="1">
      <c r="A53" s="66"/>
      <c r="B53" s="67" t="s">
        <v>33</v>
      </c>
      <c r="C53" s="68">
        <f>SUM(C51)</f>
        <v>0</v>
      </c>
      <c r="D53" s="68">
        <f t="shared" ref="D53:E53" si="6">SUM(D51)</f>
        <v>0</v>
      </c>
      <c r="E53" s="68">
        <f t="shared" si="6"/>
        <v>0</v>
      </c>
      <c r="F53" s="68">
        <f>SUM(F51:F52)</f>
        <v>0</v>
      </c>
      <c r="G53" s="68">
        <f>SUM(G51:G52)</f>
        <v>0</v>
      </c>
      <c r="H53" s="68">
        <f>SUM(H51:H52)</f>
        <v>0</v>
      </c>
      <c r="I53" s="74"/>
      <c r="J53" s="113"/>
    </row>
    <row r="54" spans="1:10" ht="21" customHeight="1">
      <c r="A54" s="95">
        <v>8</v>
      </c>
      <c r="B54" s="86" t="s">
        <v>34</v>
      </c>
      <c r="C54" s="89">
        <v>0</v>
      </c>
      <c r="D54" s="102"/>
      <c r="E54" s="89">
        <f>C54*D54</f>
        <v>0</v>
      </c>
      <c r="F54" s="64">
        <v>0</v>
      </c>
      <c r="G54" s="64">
        <v>0</v>
      </c>
      <c r="H54" s="64">
        <f>F54+G54</f>
        <v>0</v>
      </c>
      <c r="I54" s="73"/>
      <c r="J54" s="108" t="s">
        <v>35</v>
      </c>
    </row>
    <row r="55" spans="1:10" ht="21" customHeight="1">
      <c r="A55" s="95"/>
      <c r="B55" s="86"/>
      <c r="C55" s="89"/>
      <c r="D55" s="102"/>
      <c r="E55" s="89"/>
      <c r="F55" s="64">
        <v>0</v>
      </c>
      <c r="G55" s="64">
        <v>0</v>
      </c>
      <c r="H55" s="64">
        <f>F55+G55</f>
        <v>0</v>
      </c>
      <c r="I55" s="73"/>
      <c r="J55" s="109"/>
    </row>
    <row r="56" spans="1:10" s="55" customFormat="1" ht="21" customHeight="1">
      <c r="A56" s="66"/>
      <c r="B56" s="67" t="s">
        <v>36</v>
      </c>
      <c r="C56" s="68">
        <f>SUM(C54)</f>
        <v>0</v>
      </c>
      <c r="D56" s="68">
        <f t="shared" ref="D56:E56" si="7">SUM(D54)</f>
        <v>0</v>
      </c>
      <c r="E56" s="68">
        <f t="shared" si="7"/>
        <v>0</v>
      </c>
      <c r="F56" s="68">
        <f>SUM(F54:F55)</f>
        <v>0</v>
      </c>
      <c r="G56" s="68">
        <f t="shared" ref="G56:H56" si="8">SUM(G54:G55)</f>
        <v>0</v>
      </c>
      <c r="H56" s="68">
        <f t="shared" si="8"/>
        <v>0</v>
      </c>
      <c r="I56" s="74"/>
      <c r="J56" s="110"/>
    </row>
    <row r="57" spans="1:10" ht="21" customHeight="1">
      <c r="A57" s="62">
        <v>9</v>
      </c>
      <c r="B57" s="63" t="s">
        <v>37</v>
      </c>
      <c r="C57" s="64">
        <v>0</v>
      </c>
      <c r="D57" s="65"/>
      <c r="E57" s="64">
        <f>C57*D57</f>
        <v>0</v>
      </c>
      <c r="F57" s="64">
        <v>0</v>
      </c>
      <c r="G57" s="64">
        <v>0</v>
      </c>
      <c r="H57" s="64">
        <f>F57+G57</f>
        <v>0</v>
      </c>
      <c r="I57" s="73"/>
      <c r="J57" s="105" t="s">
        <v>38</v>
      </c>
    </row>
    <row r="58" spans="1:10" s="55" customFormat="1" ht="21" customHeight="1">
      <c r="A58" s="66"/>
      <c r="B58" s="67" t="s">
        <v>39</v>
      </c>
      <c r="C58" s="68">
        <f>SUM(C57)</f>
        <v>0</v>
      </c>
      <c r="D58" s="68">
        <f t="shared" ref="D58:E58" si="9">SUM(D57)</f>
        <v>0</v>
      </c>
      <c r="E58" s="68">
        <f t="shared" si="9"/>
        <v>0</v>
      </c>
      <c r="F58" s="68">
        <f>SUM(F57:F57)</f>
        <v>0</v>
      </c>
      <c r="G58" s="68">
        <f>SUM(G57:G57)</f>
        <v>0</v>
      </c>
      <c r="H58" s="68">
        <f>SUM(H57:H57)</f>
        <v>0</v>
      </c>
      <c r="I58" s="74"/>
      <c r="J58" s="107"/>
    </row>
    <row r="59" spans="1:10" ht="21" customHeight="1">
      <c r="A59" s="96">
        <v>10</v>
      </c>
      <c r="B59" s="87" t="s">
        <v>40</v>
      </c>
      <c r="C59" s="90">
        <v>0</v>
      </c>
      <c r="D59" s="96"/>
      <c r="E59" s="90">
        <f>C59*D59</f>
        <v>0</v>
      </c>
      <c r="F59" s="64">
        <v>108</v>
      </c>
      <c r="G59" s="64"/>
      <c r="H59" s="64">
        <f>F59</f>
        <v>108</v>
      </c>
      <c r="I59" s="78" t="s">
        <v>106</v>
      </c>
      <c r="J59" s="111"/>
    </row>
    <row r="60" spans="1:10" ht="21" customHeight="1">
      <c r="A60" s="98"/>
      <c r="B60" s="88"/>
      <c r="C60" s="101"/>
      <c r="D60" s="98"/>
      <c r="E60" s="101"/>
      <c r="F60" s="64">
        <v>124</v>
      </c>
      <c r="G60" s="64"/>
      <c r="H60" s="64">
        <f>F60</f>
        <v>124</v>
      </c>
      <c r="I60" s="78" t="s">
        <v>107</v>
      </c>
      <c r="J60" s="112"/>
    </row>
    <row r="61" spans="1:10" ht="21" customHeight="1">
      <c r="A61" s="98"/>
      <c r="B61" s="88"/>
      <c r="C61" s="101"/>
      <c r="D61" s="98"/>
      <c r="E61" s="101"/>
      <c r="F61" s="64">
        <v>8320</v>
      </c>
      <c r="G61" s="64"/>
      <c r="H61" s="64">
        <f>F61</f>
        <v>8320</v>
      </c>
      <c r="I61" s="78" t="s">
        <v>120</v>
      </c>
      <c r="J61" s="112"/>
    </row>
    <row r="62" spans="1:10" s="55" customFormat="1" ht="21" customHeight="1">
      <c r="A62" s="66"/>
      <c r="B62" s="67" t="s">
        <v>41</v>
      </c>
      <c r="C62" s="68">
        <f>SUM(C59)</f>
        <v>0</v>
      </c>
      <c r="D62" s="68">
        <f t="shared" ref="D62:E62" si="10">SUM(D59)</f>
        <v>0</v>
      </c>
      <c r="E62" s="68">
        <f t="shared" si="10"/>
        <v>0</v>
      </c>
      <c r="F62" s="68">
        <f>SUM(F59:F61)</f>
        <v>8552</v>
      </c>
      <c r="G62" s="68">
        <f>SUM(G59:G61)</f>
        <v>0</v>
      </c>
      <c r="H62" s="68">
        <f>SUM(H59:H61)</f>
        <v>8552</v>
      </c>
      <c r="I62" s="74"/>
      <c r="J62" s="113"/>
    </row>
    <row r="63" spans="1:10" ht="21" customHeight="1">
      <c r="A63" s="66"/>
      <c r="B63" s="67" t="s">
        <v>42</v>
      </c>
      <c r="C63" s="68">
        <f t="shared" ref="C63:H63" si="11">SUM(C62,C58,C56,C53,C50,C48,C24,C16,C13,C10)</f>
        <v>0</v>
      </c>
      <c r="D63" s="68">
        <f t="shared" si="11"/>
        <v>0</v>
      </c>
      <c r="E63" s="68">
        <f t="shared" si="11"/>
        <v>0</v>
      </c>
      <c r="F63" s="68">
        <f t="shared" si="11"/>
        <v>25020.880000000001</v>
      </c>
      <c r="G63" s="68">
        <f t="shared" si="11"/>
        <v>445.29999999999995</v>
      </c>
      <c r="H63" s="68">
        <f t="shared" si="11"/>
        <v>24575.58</v>
      </c>
      <c r="I63" s="74"/>
      <c r="J63" s="75"/>
    </row>
    <row r="67" spans="1:9" ht="21" customHeight="1">
      <c r="A67" s="83" t="s">
        <v>43</v>
      </c>
      <c r="B67" s="84"/>
      <c r="C67" s="85" t="s">
        <v>44</v>
      </c>
      <c r="D67" s="85"/>
      <c r="E67" s="85" t="s">
        <v>45</v>
      </c>
      <c r="F67" s="85"/>
      <c r="G67" s="85" t="s">
        <v>46</v>
      </c>
      <c r="H67" s="85"/>
      <c r="I67" s="76" t="s">
        <v>47</v>
      </c>
    </row>
    <row r="68" spans="1:9" ht="21" customHeight="1">
      <c r="A68" s="92">
        <f>E63</f>
        <v>0</v>
      </c>
      <c r="B68" s="93"/>
      <c r="C68" s="93">
        <f>F63</f>
        <v>25020.880000000001</v>
      </c>
      <c r="D68" s="93"/>
      <c r="E68" s="93">
        <f>H63</f>
        <v>24575.58</v>
      </c>
      <c r="F68" s="93"/>
      <c r="G68" s="93">
        <f>G63</f>
        <v>445.29999999999995</v>
      </c>
      <c r="H68" s="93"/>
      <c r="I68" s="77">
        <f>A68-C68</f>
        <v>-25020.880000000001</v>
      </c>
    </row>
    <row r="70" spans="1:9" ht="21" customHeight="1">
      <c r="A70" s="69" t="s">
        <v>48</v>
      </c>
      <c r="B70" s="70"/>
      <c r="C70" s="71" t="s">
        <v>49</v>
      </c>
      <c r="D70" s="69"/>
      <c r="E70" s="69" t="s">
        <v>50</v>
      </c>
      <c r="F70" s="69"/>
      <c r="G70" s="69" t="s">
        <v>51</v>
      </c>
      <c r="H70" s="69"/>
      <c r="I70" s="70"/>
    </row>
  </sheetData>
  <mergeCells count="63">
    <mergeCell ref="A25:A47"/>
    <mergeCell ref="B25:B47"/>
    <mergeCell ref="E54:E55"/>
    <mergeCell ref="E59:E61"/>
    <mergeCell ref="J4:J5"/>
    <mergeCell ref="J6:J7"/>
    <mergeCell ref="J8:J10"/>
    <mergeCell ref="J11:J13"/>
    <mergeCell ref="J14:J16"/>
    <mergeCell ref="J17:J24"/>
    <mergeCell ref="J25:J48"/>
    <mergeCell ref="J49:J50"/>
    <mergeCell ref="J51:J53"/>
    <mergeCell ref="J54:J56"/>
    <mergeCell ref="J57:J58"/>
    <mergeCell ref="J59:J62"/>
    <mergeCell ref="H4:I5"/>
    <mergeCell ref="E8:E9"/>
    <mergeCell ref="E11:E12"/>
    <mergeCell ref="E14:E15"/>
    <mergeCell ref="E17:E23"/>
    <mergeCell ref="E51:E52"/>
    <mergeCell ref="C54:C55"/>
    <mergeCell ref="C59:C61"/>
    <mergeCell ref="D8:D9"/>
    <mergeCell ref="D11:D12"/>
    <mergeCell ref="D14:D15"/>
    <mergeCell ref="D17:D23"/>
    <mergeCell ref="D51:D52"/>
    <mergeCell ref="D54:D55"/>
    <mergeCell ref="D59:D61"/>
    <mergeCell ref="A68:B68"/>
    <mergeCell ref="C68:D68"/>
    <mergeCell ref="E68:F68"/>
    <mergeCell ref="G68:H68"/>
    <mergeCell ref="A6:A7"/>
    <mergeCell ref="A8:A9"/>
    <mergeCell ref="A11:A12"/>
    <mergeCell ref="A14:A15"/>
    <mergeCell ref="A17:A23"/>
    <mergeCell ref="A51:A52"/>
    <mergeCell ref="A54:A55"/>
    <mergeCell ref="A59:A61"/>
    <mergeCell ref="B6:B7"/>
    <mergeCell ref="B8:B9"/>
    <mergeCell ref="B11:B12"/>
    <mergeCell ref="B14:B15"/>
    <mergeCell ref="C2:H2"/>
    <mergeCell ref="C6:E6"/>
    <mergeCell ref="F6:I6"/>
    <mergeCell ref="A67:B67"/>
    <mergeCell ref="C67:D67"/>
    <mergeCell ref="E67:F67"/>
    <mergeCell ref="G67:H67"/>
    <mergeCell ref="B17:B23"/>
    <mergeCell ref="B51:B52"/>
    <mergeCell ref="B54:B55"/>
    <mergeCell ref="B59:B61"/>
    <mergeCell ref="C8:C9"/>
    <mergeCell ref="C11:C12"/>
    <mergeCell ref="C14:C15"/>
    <mergeCell ref="C17:C23"/>
    <mergeCell ref="C51:C52"/>
  </mergeCells>
  <phoneticPr fontId="13" type="noConversion"/>
  <pageMargins left="0.69930555555555596" right="0.69930555555555596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H38" sqref="H38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7">
      <c r="B3" s="80" t="s">
        <v>52</v>
      </c>
      <c r="C3" s="80"/>
      <c r="D3" s="80"/>
      <c r="E3" s="80"/>
      <c r="F3" s="80"/>
      <c r="G3" s="80"/>
      <c r="H3" s="80"/>
      <c r="I3" s="80"/>
      <c r="J3" s="80"/>
      <c r="K3" s="80"/>
    </row>
    <row r="4" spans="2:11" ht="20" customHeight="1">
      <c r="B4" s="27"/>
      <c r="C4" s="27"/>
      <c r="D4" s="27"/>
      <c r="E4" s="27"/>
      <c r="F4" s="27"/>
      <c r="G4" s="27"/>
      <c r="H4" s="27"/>
      <c r="I4" s="27"/>
      <c r="J4" s="27"/>
      <c r="K4" s="46"/>
    </row>
    <row r="5" spans="2:11" ht="20" customHeight="1">
      <c r="B5" s="28"/>
      <c r="C5" s="29"/>
      <c r="D5" s="30" t="s">
        <v>53</v>
      </c>
      <c r="E5" s="30"/>
      <c r="F5" s="114"/>
      <c r="G5" s="114"/>
      <c r="H5" s="30" t="s">
        <v>54</v>
      </c>
      <c r="I5" s="29"/>
      <c r="J5" s="114"/>
      <c r="K5" s="115"/>
    </row>
    <row r="6" spans="2:11" ht="20" customHeight="1">
      <c r="B6" s="31"/>
      <c r="C6" s="32"/>
      <c r="D6" s="33" t="s">
        <v>55</v>
      </c>
      <c r="E6" s="33"/>
      <c r="F6" s="116"/>
      <c r="G6" s="116"/>
      <c r="H6" s="33" t="s">
        <v>56</v>
      </c>
      <c r="I6" s="32"/>
      <c r="J6" s="116"/>
      <c r="K6" s="117"/>
    </row>
    <row r="7" spans="2:11" ht="20" customHeight="1">
      <c r="B7" s="31"/>
      <c r="C7" s="32"/>
      <c r="D7" s="33" t="s">
        <v>57</v>
      </c>
      <c r="E7" s="33"/>
      <c r="F7" s="116"/>
      <c r="G7" s="116"/>
      <c r="H7" s="33" t="s">
        <v>58</v>
      </c>
      <c r="I7" s="47"/>
      <c r="J7" s="116"/>
      <c r="K7" s="117"/>
    </row>
    <row r="8" spans="2:11" ht="20" customHeight="1">
      <c r="B8" s="34"/>
      <c r="C8" s="35"/>
      <c r="D8" s="36"/>
      <c r="E8" s="36"/>
      <c r="F8" s="37"/>
      <c r="G8" s="37"/>
      <c r="H8" s="36" t="s">
        <v>59</v>
      </c>
      <c r="I8" s="48"/>
      <c r="J8" s="118"/>
      <c r="K8" s="119"/>
    </row>
    <row r="9" spans="2:11" ht="20" customHeight="1"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2:11" ht="20" customHeight="1">
      <c r="B10" s="120" t="s">
        <v>3</v>
      </c>
      <c r="C10" s="121"/>
      <c r="D10" s="39" t="s">
        <v>60</v>
      </c>
      <c r="E10" s="122" t="s">
        <v>61</v>
      </c>
      <c r="F10" s="123"/>
      <c r="G10" s="41" t="s">
        <v>62</v>
      </c>
      <c r="H10" s="40" t="s">
        <v>63</v>
      </c>
      <c r="I10" s="122" t="s">
        <v>64</v>
      </c>
      <c r="J10" s="123"/>
      <c r="K10" s="41" t="s">
        <v>65</v>
      </c>
    </row>
    <row r="11" spans="2:11" ht="20" customHeight="1">
      <c r="B11" s="124">
        <v>1</v>
      </c>
      <c r="C11" s="125"/>
      <c r="D11" s="134" t="s">
        <v>66</v>
      </c>
      <c r="E11" s="124" t="s">
        <v>67</v>
      </c>
      <c r="F11" s="125"/>
      <c r="G11" s="42">
        <v>0</v>
      </c>
      <c r="H11" s="42"/>
      <c r="I11" s="126"/>
      <c r="J11" s="127"/>
      <c r="K11" s="49" t="s">
        <v>68</v>
      </c>
    </row>
    <row r="12" spans="2:11" ht="20" customHeight="1">
      <c r="B12" s="124">
        <v>2</v>
      </c>
      <c r="C12" s="125"/>
      <c r="D12" s="135"/>
      <c r="E12" s="128" t="s">
        <v>69</v>
      </c>
      <c r="F12" s="128"/>
      <c r="G12" s="42">
        <v>0</v>
      </c>
      <c r="H12" s="42"/>
      <c r="I12" s="126"/>
      <c r="J12" s="127"/>
      <c r="K12" s="49" t="s">
        <v>70</v>
      </c>
    </row>
    <row r="13" spans="2:11" ht="20" customHeight="1">
      <c r="B13" s="124">
        <v>3</v>
      </c>
      <c r="C13" s="125"/>
      <c r="D13" s="135"/>
      <c r="E13" s="124" t="s">
        <v>71</v>
      </c>
      <c r="F13" s="125"/>
      <c r="G13" s="42">
        <v>0</v>
      </c>
      <c r="H13" s="42"/>
      <c r="I13" s="126"/>
      <c r="J13" s="127"/>
      <c r="K13" s="49" t="s">
        <v>68</v>
      </c>
    </row>
    <row r="14" spans="2:11" ht="20" customHeight="1">
      <c r="B14" s="124">
        <v>4</v>
      </c>
      <c r="C14" s="125"/>
      <c r="D14" s="135"/>
      <c r="E14" s="124" t="s">
        <v>72</v>
      </c>
      <c r="F14" s="125"/>
      <c r="G14" s="42">
        <v>0</v>
      </c>
      <c r="H14" s="42"/>
      <c r="I14" s="126"/>
      <c r="J14" s="127"/>
      <c r="K14" s="49" t="s">
        <v>73</v>
      </c>
    </row>
    <row r="15" spans="2:11" ht="20" customHeight="1">
      <c r="B15" s="124">
        <v>5</v>
      </c>
      <c r="C15" s="125"/>
      <c r="D15" s="134" t="s">
        <v>40</v>
      </c>
      <c r="E15" s="128"/>
      <c r="F15" s="128"/>
      <c r="G15" s="42">
        <v>0</v>
      </c>
      <c r="H15" s="42"/>
      <c r="I15" s="126"/>
      <c r="J15" s="127"/>
      <c r="K15" s="49"/>
    </row>
    <row r="16" spans="2:11" ht="20" customHeight="1">
      <c r="B16" s="124">
        <v>6</v>
      </c>
      <c r="C16" s="125"/>
      <c r="D16" s="135"/>
      <c r="E16" s="128"/>
      <c r="F16" s="128"/>
      <c r="G16" s="42">
        <v>0</v>
      </c>
      <c r="H16" s="42"/>
      <c r="I16" s="126"/>
      <c r="J16" s="127"/>
      <c r="K16" s="49"/>
    </row>
    <row r="17" spans="1:11" ht="20" customHeight="1">
      <c r="B17" s="124">
        <v>7</v>
      </c>
      <c r="C17" s="125"/>
      <c r="D17" s="136"/>
      <c r="E17" s="128"/>
      <c r="F17" s="128"/>
      <c r="G17" s="42">
        <v>0</v>
      </c>
      <c r="H17" s="42"/>
      <c r="I17" s="126"/>
      <c r="J17" s="127"/>
      <c r="K17" s="49"/>
    </row>
    <row r="18" spans="1:11" ht="20" customHeight="1">
      <c r="B18" s="122" t="s">
        <v>42</v>
      </c>
      <c r="C18" s="129"/>
      <c r="D18" s="129"/>
      <c r="E18" s="129"/>
      <c r="F18" s="123"/>
      <c r="G18" s="43">
        <f>SUM(G11:G17)</f>
        <v>0</v>
      </c>
      <c r="H18" s="43">
        <f>SUM(H11:H17)</f>
        <v>0</v>
      </c>
      <c r="I18" s="130">
        <f>SUM(I11:J17)</f>
        <v>0</v>
      </c>
      <c r="J18" s="131"/>
      <c r="K18" s="50"/>
    </row>
    <row r="19" spans="1:11" ht="20" customHeight="1">
      <c r="B19" s="38"/>
      <c r="C19" s="38"/>
      <c r="D19" s="38"/>
      <c r="E19" s="38"/>
      <c r="F19" s="38"/>
      <c r="G19" s="38"/>
      <c r="H19" s="38"/>
      <c r="I19" s="38"/>
      <c r="J19" s="51"/>
      <c r="K19" s="38"/>
    </row>
    <row r="20" spans="1:11" ht="20" customHeight="1">
      <c r="B20" s="132" t="s">
        <v>63</v>
      </c>
      <c r="C20" s="132"/>
      <c r="D20" s="132"/>
      <c r="E20" s="132"/>
      <c r="F20" s="132"/>
      <c r="G20" s="132" t="s">
        <v>74</v>
      </c>
      <c r="H20" s="132"/>
      <c r="I20" s="132"/>
      <c r="J20" s="132"/>
      <c r="K20" s="41" t="s">
        <v>75</v>
      </c>
    </row>
    <row r="21" spans="1:11" ht="20" customHeight="1">
      <c r="B21" s="133">
        <f>H18</f>
        <v>0</v>
      </c>
      <c r="C21" s="133"/>
      <c r="D21" s="133"/>
      <c r="E21" s="133"/>
      <c r="F21" s="133"/>
      <c r="G21" s="133">
        <f>I18</f>
        <v>0</v>
      </c>
      <c r="H21" s="133"/>
      <c r="I21" s="133"/>
      <c r="J21" s="133"/>
      <c r="K21" s="52">
        <f>SUM(B21:J21)</f>
        <v>0</v>
      </c>
    </row>
    <row r="22" spans="1:11" ht="20" customHeight="1">
      <c r="B22" s="38"/>
      <c r="C22" s="38"/>
      <c r="D22" s="38"/>
      <c r="E22" s="38"/>
      <c r="F22" s="38"/>
      <c r="G22" s="38"/>
      <c r="H22" s="38"/>
      <c r="I22" s="38"/>
      <c r="J22" s="38"/>
      <c r="K22" s="38"/>
    </row>
    <row r="23" spans="1:11" ht="20" customHeight="1">
      <c r="B23" s="38" t="s">
        <v>76</v>
      </c>
      <c r="C23" s="38"/>
      <c r="D23" s="38"/>
      <c r="E23" s="38"/>
      <c r="F23" s="38" t="s">
        <v>49</v>
      </c>
      <c r="G23" s="38" t="s">
        <v>77</v>
      </c>
      <c r="H23" s="38"/>
      <c r="I23" s="38"/>
      <c r="J23" s="38" t="s">
        <v>51</v>
      </c>
      <c r="K23" s="38"/>
    </row>
    <row r="26" spans="1:11" ht="17">
      <c r="A26" s="80" t="s">
        <v>78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</row>
    <row r="28" spans="1:11" ht="20" customHeight="1">
      <c r="B28" s="28"/>
      <c r="C28" s="29"/>
      <c r="D28" s="30" t="s">
        <v>53</v>
      </c>
      <c r="E28" s="30"/>
      <c r="F28" s="114"/>
      <c r="G28" s="114"/>
      <c r="H28" s="30" t="s">
        <v>54</v>
      </c>
      <c r="I28" s="29"/>
      <c r="J28" s="114"/>
      <c r="K28" s="115"/>
    </row>
    <row r="29" spans="1:11" ht="20" customHeight="1">
      <c r="B29" s="31"/>
      <c r="C29" s="32"/>
      <c r="D29" s="33" t="s">
        <v>55</v>
      </c>
      <c r="E29" s="33"/>
      <c r="F29" s="116"/>
      <c r="G29" s="116"/>
      <c r="H29" s="33" t="s">
        <v>56</v>
      </c>
      <c r="I29" s="32"/>
      <c r="J29" s="116"/>
      <c r="K29" s="117"/>
    </row>
    <row r="30" spans="1:11" ht="20" customHeight="1">
      <c r="B30" s="31"/>
      <c r="C30" s="32"/>
      <c r="D30" s="33" t="s">
        <v>57</v>
      </c>
      <c r="E30" s="33"/>
      <c r="F30" s="116"/>
      <c r="G30" s="116"/>
      <c r="H30" s="33" t="s">
        <v>58</v>
      </c>
      <c r="I30" s="47"/>
      <c r="J30" s="116"/>
      <c r="K30" s="117"/>
    </row>
    <row r="31" spans="1:11" ht="20" customHeight="1">
      <c r="B31" s="34"/>
      <c r="C31" s="35"/>
      <c r="D31" s="36"/>
      <c r="E31" s="36"/>
      <c r="F31" s="37"/>
      <c r="G31" s="37"/>
      <c r="H31" s="36" t="s">
        <v>59</v>
      </c>
      <c r="I31" s="48"/>
      <c r="J31" s="118"/>
      <c r="K31" s="119"/>
    </row>
    <row r="32" spans="1:11" ht="20" customHeight="1"/>
    <row r="33" spans="2:11" ht="20" customHeight="1">
      <c r="B33" s="128"/>
      <c r="C33" s="128"/>
      <c r="D33" s="44" t="s">
        <v>79</v>
      </c>
      <c r="E33" s="128" t="s">
        <v>80</v>
      </c>
      <c r="F33" s="128"/>
      <c r="G33" s="42" t="s">
        <v>81</v>
      </c>
      <c r="H33" s="42" t="s">
        <v>82</v>
      </c>
      <c r="I33" s="137" t="s">
        <v>42</v>
      </c>
      <c r="J33" s="137"/>
      <c r="K33" s="53" t="s">
        <v>65</v>
      </c>
    </row>
    <row r="34" spans="2:11" ht="20" customHeight="1">
      <c r="B34" s="128">
        <v>1</v>
      </c>
      <c r="C34" s="128"/>
      <c r="D34" s="45"/>
      <c r="E34" s="128"/>
      <c r="F34" s="128"/>
      <c r="G34" s="42">
        <v>0</v>
      </c>
      <c r="H34" s="42">
        <v>0</v>
      </c>
      <c r="I34" s="126">
        <f>G34*H34</f>
        <v>0</v>
      </c>
      <c r="J34" s="127"/>
      <c r="K34" s="54"/>
    </row>
    <row r="35" spans="2:11" ht="20" customHeight="1">
      <c r="B35" s="128">
        <v>2</v>
      </c>
      <c r="C35" s="128"/>
      <c r="D35" s="45"/>
      <c r="E35" s="128"/>
      <c r="F35" s="128"/>
      <c r="G35" s="42">
        <v>0</v>
      </c>
      <c r="H35" s="42">
        <v>0</v>
      </c>
      <c r="I35" s="126">
        <f t="shared" ref="I35:I36" si="0">G35*H35</f>
        <v>0</v>
      </c>
      <c r="J35" s="127"/>
      <c r="K35" s="54"/>
    </row>
    <row r="36" spans="2:11" ht="20" customHeight="1">
      <c r="B36" s="128">
        <v>3</v>
      </c>
      <c r="C36" s="128"/>
      <c r="D36" s="45"/>
      <c r="E36" s="128"/>
      <c r="F36" s="128"/>
      <c r="G36" s="42">
        <v>0</v>
      </c>
      <c r="H36" s="42">
        <v>0</v>
      </c>
      <c r="I36" s="126">
        <f t="shared" si="0"/>
        <v>0</v>
      </c>
      <c r="J36" s="127"/>
      <c r="K36" s="54"/>
    </row>
    <row r="37" spans="2:11" ht="20" customHeight="1">
      <c r="B37" s="122" t="s">
        <v>42</v>
      </c>
      <c r="C37" s="129"/>
      <c r="D37" s="129"/>
      <c r="E37" s="129"/>
      <c r="F37" s="123"/>
      <c r="G37" s="43"/>
      <c r="H37" s="43">
        <f>SUM(H19:H36)</f>
        <v>0</v>
      </c>
      <c r="I37" s="130">
        <f>SUM(I34:J36)</f>
        <v>0</v>
      </c>
      <c r="J37" s="131"/>
      <c r="K37" s="50"/>
    </row>
    <row r="38" spans="2:11" ht="20" customHeight="1">
      <c r="B38" s="38" t="s">
        <v>76</v>
      </c>
      <c r="C38" s="38"/>
      <c r="D38" s="38"/>
      <c r="E38" s="38"/>
      <c r="F38" s="38" t="s">
        <v>49</v>
      </c>
      <c r="G38" s="38" t="s">
        <v>77</v>
      </c>
      <c r="H38" s="38"/>
      <c r="I38" s="38"/>
      <c r="J38" s="38" t="s">
        <v>51</v>
      </c>
      <c r="K38" s="38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3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" workbookViewId="0">
      <selection activeCell="G26" sqref="G26:H26"/>
    </sheetView>
  </sheetViews>
  <sheetFormatPr baseColWidth="10" defaultColWidth="9" defaultRowHeight="14"/>
  <cols>
    <col min="1" max="1" width="3.16406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3203125" style="1" customWidth="1"/>
    <col min="8" max="8" width="2.1640625" style="1" customWidth="1"/>
    <col min="9" max="9" width="36.1640625" style="1" customWidth="1"/>
    <col min="10" max="16384" width="9" style="1"/>
  </cols>
  <sheetData>
    <row r="1" spans="2:9" ht="30.75" customHeight="1"/>
    <row r="5" spans="2:9" ht="27" customHeight="1">
      <c r="B5" s="138" t="s">
        <v>83</v>
      </c>
      <c r="C5" s="138"/>
      <c r="D5" s="138"/>
      <c r="E5" s="138"/>
      <c r="F5" s="138"/>
      <c r="G5" s="138"/>
      <c r="H5" s="138"/>
      <c r="I5" s="138"/>
    </row>
    <row r="6" spans="2:9" ht="6" customHeight="1">
      <c r="B6" s="2"/>
      <c r="C6" s="2"/>
      <c r="D6" s="2"/>
      <c r="E6" s="2"/>
      <c r="F6" s="2"/>
      <c r="G6" s="2"/>
      <c r="H6" s="2"/>
      <c r="I6" s="16"/>
    </row>
    <row r="7" spans="2:9">
      <c r="B7" s="3"/>
      <c r="C7" s="4"/>
      <c r="D7" s="4"/>
      <c r="E7" s="4"/>
      <c r="F7" s="4"/>
      <c r="G7" s="4"/>
      <c r="H7" s="4"/>
      <c r="I7" s="17"/>
    </row>
    <row r="8" spans="2:9" ht="17.25" customHeight="1">
      <c r="B8" s="5"/>
      <c r="C8" s="6"/>
      <c r="D8" s="7" t="s">
        <v>53</v>
      </c>
      <c r="E8" s="7"/>
      <c r="F8" s="8"/>
      <c r="G8" s="7" t="s">
        <v>54</v>
      </c>
      <c r="H8" s="7"/>
      <c r="I8" s="18"/>
    </row>
    <row r="9" spans="2:9" ht="17.25" customHeight="1">
      <c r="B9" s="5"/>
      <c r="C9" s="6"/>
      <c r="D9" s="7" t="s">
        <v>55</v>
      </c>
      <c r="E9" s="7"/>
      <c r="F9" s="8"/>
      <c r="G9" s="7" t="s">
        <v>56</v>
      </c>
      <c r="H9" s="7"/>
      <c r="I9" s="18"/>
    </row>
    <row r="10" spans="2:9" ht="17.25" customHeight="1">
      <c r="B10" s="5"/>
      <c r="C10" s="6"/>
      <c r="D10" s="7" t="s">
        <v>57</v>
      </c>
      <c r="E10" s="7"/>
      <c r="F10" s="9"/>
      <c r="G10" s="7" t="s">
        <v>58</v>
      </c>
      <c r="H10" s="7"/>
      <c r="I10" s="19"/>
    </row>
    <row r="11" spans="2:9">
      <c r="B11" s="10"/>
      <c r="C11" s="11"/>
      <c r="D11" s="11"/>
      <c r="E11" s="11"/>
      <c r="F11" s="11"/>
      <c r="G11" s="11"/>
      <c r="H11" s="11"/>
      <c r="I11" s="20"/>
    </row>
    <row r="12" spans="2:9" ht="9" customHeight="1">
      <c r="B12" s="6"/>
      <c r="C12" s="6"/>
      <c r="D12" s="6"/>
      <c r="E12" s="6"/>
      <c r="F12" s="6"/>
      <c r="G12" s="6"/>
      <c r="H12" s="6"/>
      <c r="I12" s="6"/>
    </row>
    <row r="13" spans="2:9" ht="21" customHeight="1">
      <c r="B13" s="139" t="s">
        <v>3</v>
      </c>
      <c r="C13" s="140"/>
      <c r="D13" s="12" t="s">
        <v>60</v>
      </c>
      <c r="E13" s="139" t="s">
        <v>61</v>
      </c>
      <c r="F13" s="140"/>
      <c r="G13" s="139" t="s">
        <v>84</v>
      </c>
      <c r="H13" s="140"/>
      <c r="I13" s="21" t="s">
        <v>65</v>
      </c>
    </row>
    <row r="14" spans="2:9" ht="21" customHeight="1">
      <c r="B14" s="141">
        <v>1</v>
      </c>
      <c r="C14" s="142"/>
      <c r="D14" s="145" t="s">
        <v>66</v>
      </c>
      <c r="E14" s="141" t="s">
        <v>67</v>
      </c>
      <c r="F14" s="142"/>
      <c r="G14" s="143"/>
      <c r="H14" s="144"/>
      <c r="I14" s="22" t="s">
        <v>85</v>
      </c>
    </row>
    <row r="15" spans="2:9" ht="21" customHeight="1">
      <c r="B15" s="141">
        <v>2</v>
      </c>
      <c r="C15" s="142"/>
      <c r="D15" s="146"/>
      <c r="E15" s="141" t="s">
        <v>69</v>
      </c>
      <c r="F15" s="142"/>
      <c r="G15" s="143"/>
      <c r="H15" s="144"/>
      <c r="I15" s="22" t="s">
        <v>85</v>
      </c>
    </row>
    <row r="16" spans="2:9" ht="21" customHeight="1">
      <c r="B16" s="141">
        <v>3</v>
      </c>
      <c r="C16" s="142"/>
      <c r="D16" s="146"/>
      <c r="E16" s="141" t="s">
        <v>71</v>
      </c>
      <c r="F16" s="142"/>
      <c r="G16" s="143"/>
      <c r="H16" s="144"/>
      <c r="I16" s="22" t="s">
        <v>86</v>
      </c>
    </row>
    <row r="17" spans="2:9" ht="21" customHeight="1">
      <c r="B17" s="141">
        <v>4</v>
      </c>
      <c r="C17" s="142"/>
      <c r="D17" s="146"/>
      <c r="E17" s="141" t="s">
        <v>72</v>
      </c>
      <c r="F17" s="142"/>
      <c r="G17" s="143"/>
      <c r="H17" s="144"/>
      <c r="I17" s="22" t="s">
        <v>85</v>
      </c>
    </row>
    <row r="18" spans="2:9" ht="21" customHeight="1">
      <c r="B18" s="141">
        <v>5</v>
      </c>
      <c r="C18" s="142"/>
      <c r="D18" s="14" t="s">
        <v>87</v>
      </c>
      <c r="E18" s="141" t="s">
        <v>88</v>
      </c>
      <c r="F18" s="142"/>
      <c r="G18" s="143"/>
      <c r="H18" s="144"/>
      <c r="I18" s="22"/>
    </row>
    <row r="19" spans="2:9" ht="21" customHeight="1">
      <c r="B19" s="141">
        <v>6</v>
      </c>
      <c r="C19" s="142"/>
      <c r="D19" s="145" t="s">
        <v>89</v>
      </c>
      <c r="E19" s="141" t="s">
        <v>88</v>
      </c>
      <c r="F19" s="142"/>
      <c r="G19" s="143"/>
      <c r="H19" s="144"/>
      <c r="I19" s="22"/>
    </row>
    <row r="20" spans="2:9" ht="21" customHeight="1">
      <c r="B20" s="141">
        <v>7</v>
      </c>
      <c r="C20" s="142"/>
      <c r="D20" s="146"/>
      <c r="E20" s="141" t="s">
        <v>72</v>
      </c>
      <c r="F20" s="142"/>
      <c r="G20" s="143"/>
      <c r="H20" s="144"/>
      <c r="I20" s="22" t="s">
        <v>90</v>
      </c>
    </row>
    <row r="21" spans="2:9" ht="21" customHeight="1">
      <c r="B21" s="141">
        <v>8</v>
      </c>
      <c r="C21" s="142"/>
      <c r="D21" s="147"/>
      <c r="E21" s="141" t="s">
        <v>91</v>
      </c>
      <c r="F21" s="142"/>
      <c r="G21" s="143"/>
      <c r="H21" s="144"/>
      <c r="I21" s="22" t="s">
        <v>90</v>
      </c>
    </row>
    <row r="22" spans="2:9" ht="32" customHeight="1">
      <c r="B22" s="141">
        <v>9</v>
      </c>
      <c r="C22" s="142"/>
      <c r="D22" s="15" t="s">
        <v>32</v>
      </c>
      <c r="E22" s="141" t="s">
        <v>92</v>
      </c>
      <c r="F22" s="142"/>
      <c r="G22" s="143"/>
      <c r="H22" s="144"/>
      <c r="I22" s="23"/>
    </row>
    <row r="23" spans="2:9" ht="21" customHeight="1">
      <c r="B23" s="141">
        <v>10</v>
      </c>
      <c r="C23" s="142"/>
      <c r="D23" s="15" t="s">
        <v>93</v>
      </c>
      <c r="E23" s="141" t="s">
        <v>94</v>
      </c>
      <c r="F23" s="142"/>
      <c r="G23" s="143"/>
      <c r="H23" s="144"/>
      <c r="I23" s="22"/>
    </row>
    <row r="24" spans="2:9" ht="21" customHeight="1">
      <c r="B24" s="141">
        <v>11</v>
      </c>
      <c r="C24" s="142"/>
      <c r="D24" s="15" t="s">
        <v>95</v>
      </c>
      <c r="E24" s="141" t="s">
        <v>96</v>
      </c>
      <c r="F24" s="142"/>
      <c r="G24" s="143"/>
      <c r="H24" s="144"/>
      <c r="I24" s="22"/>
    </row>
    <row r="25" spans="2:9" ht="21" customHeight="1">
      <c r="B25" s="141">
        <v>12</v>
      </c>
      <c r="C25" s="142"/>
      <c r="D25" s="15" t="s">
        <v>97</v>
      </c>
      <c r="E25" s="141" t="s">
        <v>98</v>
      </c>
      <c r="F25" s="142"/>
      <c r="G25" s="143"/>
      <c r="H25" s="144"/>
      <c r="I25" s="22"/>
    </row>
    <row r="26" spans="2:9" ht="21" customHeight="1">
      <c r="B26" s="141">
        <v>13</v>
      </c>
      <c r="C26" s="142"/>
      <c r="D26" s="13" t="s">
        <v>99</v>
      </c>
      <c r="E26" s="141" t="s">
        <v>100</v>
      </c>
      <c r="F26" s="142"/>
      <c r="G26" s="143"/>
      <c r="H26" s="144"/>
      <c r="I26" s="22"/>
    </row>
    <row r="27" spans="2:9" ht="21" customHeight="1">
      <c r="B27" s="141">
        <v>14</v>
      </c>
      <c r="C27" s="142"/>
      <c r="D27" s="145" t="s">
        <v>40</v>
      </c>
      <c r="E27" s="141" t="s">
        <v>101</v>
      </c>
      <c r="F27" s="142"/>
      <c r="G27" s="143"/>
      <c r="H27" s="144"/>
      <c r="I27" s="22" t="s">
        <v>102</v>
      </c>
    </row>
    <row r="28" spans="2:9" ht="21" customHeight="1">
      <c r="B28" s="141">
        <v>15</v>
      </c>
      <c r="C28" s="142"/>
      <c r="D28" s="146"/>
      <c r="E28" s="141"/>
      <c r="F28" s="142"/>
      <c r="G28" s="143"/>
      <c r="H28" s="144"/>
      <c r="I28" s="24"/>
    </row>
    <row r="29" spans="2:9" ht="21" customHeight="1">
      <c r="B29" s="141">
        <v>16</v>
      </c>
      <c r="C29" s="142"/>
      <c r="D29" s="146"/>
      <c r="E29" s="141"/>
      <c r="F29" s="142"/>
      <c r="G29" s="143"/>
      <c r="H29" s="144"/>
      <c r="I29" s="23"/>
    </row>
    <row r="30" spans="2:9" ht="21" customHeight="1">
      <c r="B30" s="141">
        <v>17</v>
      </c>
      <c r="C30" s="142"/>
      <c r="D30" s="146"/>
      <c r="E30" s="141"/>
      <c r="F30" s="142"/>
      <c r="G30" s="143"/>
      <c r="H30" s="144"/>
      <c r="I30" s="22"/>
    </row>
    <row r="31" spans="2:9" ht="21" customHeight="1">
      <c r="B31" s="141">
        <v>18</v>
      </c>
      <c r="C31" s="142"/>
      <c r="D31" s="147"/>
      <c r="E31" s="141"/>
      <c r="F31" s="142"/>
      <c r="G31" s="143"/>
      <c r="H31" s="144"/>
      <c r="I31" s="22"/>
    </row>
    <row r="32" spans="2:9" ht="29.25" customHeight="1">
      <c r="B32" s="139" t="s">
        <v>42</v>
      </c>
      <c r="C32" s="148"/>
      <c r="D32" s="148"/>
      <c r="E32" s="148"/>
      <c r="F32" s="140"/>
      <c r="G32" s="143">
        <f>SUM(G14:GH29)</f>
        <v>0</v>
      </c>
      <c r="H32" s="144"/>
      <c r="I32" s="25"/>
    </row>
    <row r="33" spans="2:9" ht="10.5" customHeight="1">
      <c r="B33" s="6"/>
      <c r="C33" s="6"/>
      <c r="D33" s="6"/>
      <c r="E33" s="6"/>
      <c r="F33" s="6"/>
      <c r="G33" s="6"/>
      <c r="H33" s="6"/>
      <c r="I33" s="6"/>
    </row>
    <row r="34" spans="2:9" ht="9" customHeight="1">
      <c r="B34" s="6"/>
      <c r="C34" s="6"/>
      <c r="D34" s="6"/>
      <c r="E34" s="6"/>
      <c r="F34" s="6"/>
      <c r="G34" s="6"/>
      <c r="H34" s="6"/>
      <c r="I34" s="6"/>
    </row>
    <row r="35" spans="2:9">
      <c r="B35" s="6" t="s">
        <v>76</v>
      </c>
      <c r="C35" s="6"/>
      <c r="D35" s="6"/>
      <c r="E35" s="6"/>
      <c r="F35" s="6" t="s">
        <v>103</v>
      </c>
      <c r="G35" s="6"/>
      <c r="H35" s="6"/>
      <c r="I35" s="6" t="s">
        <v>104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3" type="noConversion"/>
  <pageMargins left="0.75" right="0.75" top="1" bottom="1" header="0.5" footer="0.5"/>
  <pageSetup paperSize="9" scale="8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行政费用报销单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ieu</cp:lastModifiedBy>
  <cp:lastPrinted>2017-09-06T05:53:00Z</cp:lastPrinted>
  <dcterms:created xsi:type="dcterms:W3CDTF">2014-04-15T08:52:00Z</dcterms:created>
  <dcterms:modified xsi:type="dcterms:W3CDTF">2021-11-08T06:42:09Z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AD782CFC7ECE44B0A65B711DB453CAF5</vt:lpwstr>
  </property>
</Properties>
</file>