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<sst xmlns="http://schemas.openxmlformats.org/spreadsheetml/2006/main" count="110" uniqueCount="89">
  <si>
    <t>【借款报销单】</t>
  </si>
  <si>
    <t>团号：HMOA-230911-CQH877</t>
  </si>
  <si>
    <t>会议日期：9.13-9.14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</si>
  <si>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</si>
  <si>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</si>
  <si>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</si>
  <si>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</si>
  <si>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</si>
  <si>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</si>
  <si>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</si>
  <si>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</si>
  <si>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</si>
  <si>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</si>
  <si>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</si>
  <si>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</si>
  <si>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</si>
  <si>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</si>
  <si>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</si>
  <si>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</si>
  <si>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</si>
  <si>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</si>
  <si>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</si>
  <si>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</si>
  <si>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</si>
  <si>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</si>
  <si>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9.13号客户晚餐</t>
  </si>
  <si>
    <t>需提供刷卡联、菜单（小票）</t>
  </si>
  <si>
    <t>活动餐费合计</t>
  </si>
  <si>
    <t>现地采买费用</t>
  </si>
  <si>
    <t>食品采买</t>
  </si>
  <si>
    <t>尽量提供可用的原始发票，发票项目不可用的，且开票需要加收税点的可以不提供原始发票。网上交易均需提供交易截图。</t>
  </si>
  <si>
    <t>大闸蟹礼盒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</si>
  <si>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</si>
  <si>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</si>
  <si>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</si>
  <si>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</si>
  <si>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</si>
  <si>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</si>
  <si>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</si>
  <si>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</si>
  <si>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</si>
  <si>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</si>
  <si>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</si>
  <si>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</si>
  <si>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</si>
  <si>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快递费</t>
  </si>
  <si>
    <t>其他费用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</si>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</sst>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99695</xdr:colOff>
      <xdr:row>0</xdr:row>
      <xdr:rowOff>91440</xdr:rowOff>
    </xdr:from>
    <xdr:to>
      <xdr:col>1</xdr:col>
      <xdr:colOff>756920</xdr:colOff>
      <xdr:row>2</xdr:row>
      <xdr:rowOff>234315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9695" y="9144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A6" sqref="A6:A7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1.6666666666667" customWidth="1"/>
    <col min="8" max="8" width="11.8888888888889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9830</v>
      </c>
      <c r="G22" s="64">
        <v>0</v>
      </c>
      <c r="H22" s="64">
        <f t="shared" si="0"/>
        <v>9830</v>
      </c>
      <c r="I22" s="85" t="s">
        <v>25</v>
      </c>
      <c r="J22" s="90" t="s">
        <v>26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27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9830</v>
      </c>
      <c r="G24" s="68">
        <f t="shared" ref="G24:H24" si="7">SUM(G22:G23)</f>
        <v>0</v>
      </c>
      <c r="H24" s="68">
        <f t="shared" si="7"/>
        <v>9830</v>
      </c>
      <c r="I24" s="88"/>
      <c r="J24" s="92"/>
    </row>
    <row r="25" customHeight="1" spans="1:10">
      <c r="A25" s="69">
        <v>5</v>
      </c>
      <c r="B25" s="70" t="s">
        <v>28</v>
      </c>
      <c r="C25" s="71">
        <v>0</v>
      </c>
      <c r="D25" s="69"/>
      <c r="E25" s="71">
        <f t="shared" si="2"/>
        <v>0</v>
      </c>
      <c r="F25" s="64">
        <v>282.5</v>
      </c>
      <c r="G25" s="64">
        <v>0</v>
      </c>
      <c r="H25" s="64">
        <f t="shared" si="0"/>
        <v>282.5</v>
      </c>
      <c r="I25" s="85" t="s">
        <v>29</v>
      </c>
      <c r="J25" s="86" t="s">
        <v>30</v>
      </c>
    </row>
    <row r="26" customHeight="1" spans="1:10">
      <c r="A26" s="72"/>
      <c r="B26" s="73"/>
      <c r="C26" s="74"/>
      <c r="D26" s="72"/>
      <c r="E26" s="74"/>
      <c r="F26" s="64">
        <v>9600</v>
      </c>
      <c r="G26" s="64">
        <v>0</v>
      </c>
      <c r="H26" s="64">
        <f>F26+G26</f>
        <v>9600</v>
      </c>
      <c r="I26" s="85" t="s">
        <v>31</v>
      </c>
      <c r="J26" s="87"/>
    </row>
    <row r="27" s="51" customFormat="1" customHeight="1" spans="1:10">
      <c r="A27" s="66"/>
      <c r="B27" s="67" t="s">
        <v>32</v>
      </c>
      <c r="C27" s="68">
        <f>SUM(C25)</f>
        <v>0</v>
      </c>
      <c r="D27" s="68">
        <f t="shared" ref="D27:E27" si="8">SUM(D25)</f>
        <v>0</v>
      </c>
      <c r="E27" s="68">
        <f t="shared" si="8"/>
        <v>0</v>
      </c>
      <c r="F27" s="68">
        <f>SUM(F25:F26)</f>
        <v>9882.5</v>
      </c>
      <c r="G27" s="68">
        <f>SUM(G25:G26)</f>
        <v>0</v>
      </c>
      <c r="H27" s="68">
        <f t="shared" ref="H27" si="9">SUM(H25:H26)</f>
        <v>9882.5</v>
      </c>
      <c r="I27" s="88"/>
      <c r="J27" s="89"/>
    </row>
    <row r="28" customHeight="1" spans="1:10">
      <c r="A28" s="62">
        <v>6</v>
      </c>
      <c r="B28" s="63" t="s">
        <v>33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34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35</v>
      </c>
      <c r="C32" s="68">
        <f>SUM(C28)</f>
        <v>0</v>
      </c>
      <c r="D32" s="68">
        <f t="shared" ref="D32:E32" si="10">SUM(D28)</f>
        <v>0</v>
      </c>
      <c r="E32" s="68">
        <f t="shared" si="10"/>
        <v>0</v>
      </c>
      <c r="F32" s="68">
        <f>SUM(F28:F31)</f>
        <v>0</v>
      </c>
      <c r="G32" s="68">
        <f t="shared" ref="G32:H32" si="11">SUM(G28:G31)</f>
        <v>0</v>
      </c>
      <c r="H32" s="68">
        <f t="shared" si="11"/>
        <v>0</v>
      </c>
      <c r="I32" s="88"/>
      <c r="J32" s="92"/>
    </row>
    <row r="33" customHeight="1" spans="1:10">
      <c r="A33" s="62">
        <v>7</v>
      </c>
      <c r="B33" s="63" t="s">
        <v>36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37</v>
      </c>
      <c r="C37" s="68">
        <f>SUM(C33)</f>
        <v>0</v>
      </c>
      <c r="D37" s="68">
        <f t="shared" ref="D37:E37" si="12">SUM(D33)</f>
        <v>0</v>
      </c>
      <c r="E37" s="68">
        <f t="shared" si="12"/>
        <v>0</v>
      </c>
      <c r="F37" s="68">
        <f>SUM(F33:F36)</f>
        <v>0</v>
      </c>
      <c r="G37" s="68">
        <f t="shared" ref="G37:H37" si="13">SUM(G33:G36)</f>
        <v>0</v>
      </c>
      <c r="H37" s="68">
        <f t="shared" si="13"/>
        <v>0</v>
      </c>
      <c r="I37" s="88"/>
      <c r="J37" s="95"/>
    </row>
    <row r="38" customHeight="1" spans="1:10">
      <c r="A38" s="62">
        <v>8</v>
      </c>
      <c r="B38" s="63" t="s">
        <v>38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39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40</v>
      </c>
      <c r="C40" s="68">
        <f>SUM(C38)</f>
        <v>0</v>
      </c>
      <c r="D40" s="68">
        <f t="shared" ref="D40:E40" si="14">SUM(D38)</f>
        <v>0</v>
      </c>
      <c r="E40" s="68">
        <f t="shared" si="14"/>
        <v>0</v>
      </c>
      <c r="F40" s="68">
        <f>SUM(F38:F39)</f>
        <v>0</v>
      </c>
      <c r="G40" s="68">
        <f t="shared" ref="G40:H40" si="15">SUM(G38:G39)</f>
        <v>0</v>
      </c>
      <c r="H40" s="68">
        <f t="shared" si="15"/>
        <v>0</v>
      </c>
      <c r="I40" s="88"/>
      <c r="J40" s="92"/>
    </row>
    <row r="41" customHeight="1" spans="1:10">
      <c r="A41" s="62">
        <v>9</v>
      </c>
      <c r="B41" s="63" t="s">
        <v>41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42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43</v>
      </c>
      <c r="C44" s="68">
        <f>SUM(C41)</f>
        <v>0</v>
      </c>
      <c r="D44" s="68">
        <f t="shared" ref="D44:E44" si="16">SUM(D41)</f>
        <v>0</v>
      </c>
      <c r="E44" s="68">
        <f t="shared" si="16"/>
        <v>0</v>
      </c>
      <c r="F44" s="68">
        <f>SUM(F41:F43)</f>
        <v>0</v>
      </c>
      <c r="G44" s="68">
        <f t="shared" ref="G44:H44" si="17">SUM(G41:G43)</f>
        <v>0</v>
      </c>
      <c r="H44" s="68">
        <f t="shared" si="17"/>
        <v>0</v>
      </c>
      <c r="I44" s="88"/>
      <c r="J44" s="89"/>
    </row>
    <row r="45" customHeight="1" spans="1:10">
      <c r="A45" s="69">
        <v>10</v>
      </c>
      <c r="B45" s="63" t="s">
        <v>44</v>
      </c>
      <c r="C45" s="64">
        <v>0</v>
      </c>
      <c r="D45" s="65"/>
      <c r="E45" s="64">
        <f t="shared" si="2"/>
        <v>0</v>
      </c>
      <c r="F45" s="64">
        <v>169.5</v>
      </c>
      <c r="G45" s="64">
        <v>0</v>
      </c>
      <c r="H45" s="64">
        <f t="shared" si="0"/>
        <v>169.5</v>
      </c>
      <c r="I45" s="85" t="s">
        <v>45</v>
      </c>
      <c r="J45" s="93"/>
    </row>
    <row r="46" customHeight="1" spans="1:10">
      <c r="A46" s="75"/>
      <c r="B46" s="63"/>
      <c r="C46" s="64"/>
      <c r="D46" s="65"/>
      <c r="E46" s="64"/>
      <c r="F46" s="64">
        <v>60</v>
      </c>
      <c r="G46" s="64">
        <v>0</v>
      </c>
      <c r="H46" s="64">
        <f t="shared" ref="H46:H51" si="18">F46+G46</f>
        <v>60</v>
      </c>
      <c r="I46" s="85" t="s">
        <v>46</v>
      </c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8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8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8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8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8"/>
        <v>0</v>
      </c>
      <c r="I51" s="85"/>
      <c r="J51" s="94"/>
    </row>
    <row r="52" s="51" customFormat="1" customHeight="1" spans="1:10">
      <c r="A52" s="66"/>
      <c r="B52" s="67" t="s">
        <v>47</v>
      </c>
      <c r="C52" s="68">
        <f>SUM(C45)</f>
        <v>0</v>
      </c>
      <c r="D52" s="68">
        <f t="shared" ref="D52:E52" si="19">SUM(D45)</f>
        <v>0</v>
      </c>
      <c r="E52" s="68">
        <f t="shared" si="19"/>
        <v>0</v>
      </c>
      <c r="F52" s="68">
        <f>SUM(F45:F51)</f>
        <v>229.5</v>
      </c>
      <c r="G52" s="68">
        <f t="shared" ref="G52:H52" si="20">SUM(G45:G51)</f>
        <v>0</v>
      </c>
      <c r="H52" s="68">
        <f t="shared" si="20"/>
        <v>229.5</v>
      </c>
      <c r="I52" s="88"/>
      <c r="J52" s="95"/>
    </row>
    <row r="53" customHeight="1" spans="1:10">
      <c r="A53" s="66"/>
      <c r="B53" s="67" t="s">
        <v>48</v>
      </c>
      <c r="C53" s="68">
        <f>SUM(C52,C44,C40,C37,C32,C27,C24,C21,C16,C13)</f>
        <v>0</v>
      </c>
      <c r="D53" s="68">
        <f t="shared" ref="D53:H53" si="21">SUM(D52,D44,D40,D37,D32,D27,D24,D21,D16,D13)</f>
        <v>0</v>
      </c>
      <c r="E53" s="68">
        <f t="shared" si="21"/>
        <v>0</v>
      </c>
      <c r="F53" s="68">
        <f t="shared" si="21"/>
        <v>19942</v>
      </c>
      <c r="G53" s="68">
        <f t="shared" si="21"/>
        <v>0</v>
      </c>
      <c r="H53" s="68">
        <f t="shared" si="21"/>
        <v>19942</v>
      </c>
      <c r="I53" s="88"/>
      <c r="J53" s="96"/>
    </row>
    <row r="57" customHeight="1" spans="1:9">
      <c r="A57" s="76" t="s">
        <v>49</v>
      </c>
      <c r="B57" s="77"/>
      <c r="C57" s="78" t="s">
        <v>50</v>
      </c>
      <c r="D57" s="78"/>
      <c r="E57" s="78" t="s">
        <v>51</v>
      </c>
      <c r="F57" s="78"/>
      <c r="G57" s="78" t="s">
        <v>52</v>
      </c>
      <c r="H57" s="78"/>
      <c r="I57" s="97" t="s">
        <v>53</v>
      </c>
    </row>
    <row r="58" customHeight="1" spans="1:9">
      <c r="A58" s="79">
        <f>E53</f>
        <v>0</v>
      </c>
      <c r="B58" s="80"/>
      <c r="C58" s="80">
        <f>H53</f>
        <v>19942</v>
      </c>
      <c r="D58" s="80"/>
      <c r="E58" s="80">
        <f>F53</f>
        <v>19942</v>
      </c>
      <c r="F58" s="80"/>
      <c r="G58" s="80">
        <f>G53</f>
        <v>0</v>
      </c>
      <c r="H58" s="80"/>
      <c r="I58" s="98">
        <f>A58-C58</f>
        <v>-19942</v>
      </c>
    </row>
    <row r="60" customHeight="1" spans="1:9">
      <c r="A60" s="81" t="s">
        <v>54</v>
      </c>
      <c r="B60" s="82"/>
      <c r="C60" s="83" t="s">
        <v>55</v>
      </c>
      <c r="D60" s="81"/>
      <c r="E60" s="81" t="s">
        <v>56</v>
      </c>
      <c r="F60" s="81"/>
      <c r="G60" s="81" t="s">
        <v>57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F5" sqref="F5:G5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2.777777777777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59</v>
      </c>
      <c r="E5" s="6"/>
      <c r="F5" s="7"/>
      <c r="G5" s="7"/>
      <c r="H5" s="6" t="s">
        <v>60</v>
      </c>
      <c r="I5" s="5"/>
      <c r="J5" s="7"/>
      <c r="K5" s="35"/>
    </row>
    <row r="6" ht="20.1" customHeight="1" spans="2:11">
      <c r="B6" s="8"/>
      <c r="C6" s="9"/>
      <c r="D6" s="10" t="s">
        <v>61</v>
      </c>
      <c r="E6" s="10"/>
      <c r="F6" s="11"/>
      <c r="G6" s="11"/>
      <c r="H6" s="10" t="s">
        <v>62</v>
      </c>
      <c r="I6" s="9"/>
      <c r="J6" s="11"/>
      <c r="K6" s="36"/>
    </row>
    <row r="7" ht="20.1" customHeight="1" spans="2:11">
      <c r="B7" s="8"/>
      <c r="C7" s="9"/>
      <c r="D7" s="10" t="s">
        <v>63</v>
      </c>
      <c r="E7" s="10"/>
      <c r="F7" s="11"/>
      <c r="G7" s="11"/>
      <c r="H7" s="10" t="s">
        <v>64</v>
      </c>
      <c r="I7" s="37"/>
      <c r="J7" s="11"/>
      <c r="K7" s="36"/>
    </row>
    <row r="8" ht="21" customHeight="1" spans="2:11">
      <c r="B8" s="12"/>
      <c r="C8" s="13"/>
      <c r="D8" s="14"/>
      <c r="E8" s="14"/>
      <c r="F8" s="15"/>
      <c r="G8" s="15"/>
      <c r="H8" s="14" t="s">
        <v>65</v>
      </c>
      <c r="I8" s="38"/>
      <c r="J8" s="39"/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/>
      <c r="H11" s="25"/>
      <c r="I11" s="41"/>
      <c r="J11" s="42"/>
      <c r="K11" s="43" t="s">
        <v>74</v>
      </c>
    </row>
    <row r="12" ht="20.1" customHeight="1" spans="2:11">
      <c r="B12" s="22">
        <v>2</v>
      </c>
      <c r="C12" s="23"/>
      <c r="D12" s="26"/>
      <c r="E12" s="27" t="s">
        <v>75</v>
      </c>
      <c r="F12" s="27"/>
      <c r="G12" s="25"/>
      <c r="H12" s="25"/>
      <c r="I12" s="41"/>
      <c r="J12" s="42"/>
      <c r="K12" s="43" t="s">
        <v>76</v>
      </c>
    </row>
    <row r="13" ht="20.1" customHeight="1" spans="2:11">
      <c r="B13" s="22">
        <v>3</v>
      </c>
      <c r="C13" s="23"/>
      <c r="D13" s="26"/>
      <c r="E13" s="22" t="s">
        <v>77</v>
      </c>
      <c r="F13" s="23"/>
      <c r="G13" s="25"/>
      <c r="H13" s="25"/>
      <c r="I13" s="41"/>
      <c r="J13" s="42"/>
      <c r="K13" s="43" t="s">
        <v>74</v>
      </c>
    </row>
    <row r="14" ht="20.1" customHeight="1" spans="2:11">
      <c r="B14" s="22">
        <v>4</v>
      </c>
      <c r="C14" s="23"/>
      <c r="D14" s="26"/>
      <c r="E14" s="22" t="s">
        <v>78</v>
      </c>
      <c r="F14" s="23"/>
      <c r="G14" s="25"/>
      <c r="H14" s="25"/>
      <c r="I14" s="41"/>
      <c r="J14" s="42"/>
      <c r="K14" s="43" t="s">
        <v>79</v>
      </c>
    </row>
    <row r="15" ht="20.1" customHeight="1" spans="2:11">
      <c r="B15" s="22">
        <v>5</v>
      </c>
      <c r="C15" s="23"/>
      <c r="D15" s="24" t="s">
        <v>44</v>
      </c>
      <c r="E15" s="27"/>
      <c r="F15" s="27"/>
      <c r="G15" s="25"/>
      <c r="H15" s="25"/>
      <c r="I15" s="41"/>
      <c r="J15" s="42"/>
      <c r="K15" s="43"/>
    </row>
    <row r="16" ht="20.1" customHeight="1" spans="2:11">
      <c r="B16" s="22">
        <v>6</v>
      </c>
      <c r="C16" s="23"/>
      <c r="D16" s="26"/>
      <c r="E16" s="27"/>
      <c r="F16" s="27"/>
      <c r="G16" s="25"/>
      <c r="H16" s="25"/>
      <c r="I16" s="41"/>
      <c r="J16" s="42"/>
      <c r="K16" s="43"/>
    </row>
    <row r="17" ht="20.1" customHeight="1" spans="2:11">
      <c r="B17" s="22">
        <v>7</v>
      </c>
      <c r="C17" s="23"/>
      <c r="D17" s="28"/>
      <c r="E17" s="27"/>
      <c r="F17" s="27"/>
      <c r="G17" s="25"/>
      <c r="H17" s="25"/>
      <c r="I17" s="41"/>
      <c r="J17" s="42"/>
      <c r="K17" s="43"/>
    </row>
    <row r="18" ht="20.1" customHeight="1" spans="2:11">
      <c r="B18" s="19" t="s">
        <v>48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4">
        <f>SUM(I14)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69</v>
      </c>
      <c r="C20" s="21"/>
      <c r="D20" s="21"/>
      <c r="E20" s="21"/>
      <c r="F20" s="21"/>
      <c r="G20" s="21" t="s">
        <v>80</v>
      </c>
      <c r="H20" s="21"/>
      <c r="I20" s="21"/>
      <c r="J20" s="21"/>
      <c r="K20" s="21" t="s">
        <v>81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82</v>
      </c>
      <c r="C23" s="16"/>
      <c r="D23" s="16"/>
      <c r="E23" s="16"/>
      <c r="F23" s="16" t="s">
        <v>55</v>
      </c>
      <c r="G23" s="16" t="s">
        <v>83</v>
      </c>
      <c r="H23" s="16"/>
      <c r="I23" s="16"/>
      <c r="J23" s="16" t="s">
        <v>57</v>
      </c>
      <c r="K23" s="16"/>
    </row>
    <row r="26" ht="17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59</v>
      </c>
      <c r="E28" s="6"/>
      <c r="F28" s="7"/>
      <c r="G28" s="7"/>
      <c r="H28" s="6" t="s">
        <v>60</v>
      </c>
      <c r="I28" s="5"/>
      <c r="J28" s="7"/>
      <c r="K28" s="35"/>
    </row>
    <row r="29" ht="20.1" customHeight="1" spans="2:11">
      <c r="B29" s="8"/>
      <c r="C29" s="9"/>
      <c r="D29" s="10" t="s">
        <v>61</v>
      </c>
      <c r="E29" s="10"/>
      <c r="F29" s="11"/>
      <c r="G29" s="11"/>
      <c r="H29" s="10" t="s">
        <v>62</v>
      </c>
      <c r="I29" s="9"/>
      <c r="J29" s="11"/>
      <c r="K29" s="36"/>
    </row>
    <row r="30" ht="20.1" customHeight="1" spans="2:11">
      <c r="B30" s="8"/>
      <c r="C30" s="9"/>
      <c r="D30" s="10" t="s">
        <v>63</v>
      </c>
      <c r="E30" s="10"/>
      <c r="F30" s="11"/>
      <c r="G30" s="11"/>
      <c r="H30" s="10" t="s">
        <v>64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8"/>
      <c r="J31" s="15"/>
      <c r="K31" s="40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48</v>
      </c>
      <c r="J33" s="25"/>
      <c r="K33" s="49" t="s">
        <v>71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1"/>
      <c r="J34" s="42"/>
      <c r="K34" s="50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1"/>
      <c r="J35" s="42"/>
      <c r="K35" s="50"/>
    </row>
    <row r="36" ht="20.1" customHeight="1" spans="2:11">
      <c r="B36" s="27">
        <v>3</v>
      </c>
      <c r="C36" s="27"/>
      <c r="D36" s="33"/>
      <c r="E36" s="27"/>
      <c r="F36" s="27"/>
      <c r="G36" s="25"/>
      <c r="H36" s="25"/>
      <c r="I36" s="41"/>
      <c r="J36" s="42"/>
      <c r="K36" s="50"/>
    </row>
    <row r="37" ht="20.1" customHeight="1" spans="2:11">
      <c r="B37" s="19" t="s">
        <v>48</v>
      </c>
      <c r="C37" s="29"/>
      <c r="D37" s="29"/>
      <c r="E37" s="29"/>
      <c r="F37" s="20"/>
      <c r="G37" s="30"/>
      <c r="H37" s="30"/>
      <c r="I37" s="44"/>
      <c r="J37" s="45"/>
      <c r="K37" s="46"/>
    </row>
    <row r="38" ht="20.1" customHeight="1" spans="2:11">
      <c r="B38" s="16" t="s">
        <v>82</v>
      </c>
      <c r="C38" s="16"/>
      <c r="D38" s="16"/>
      <c r="E38" s="16"/>
      <c r="F38" s="16" t="s">
        <v>55</v>
      </c>
      <c r="G38" s="16" t="s">
        <v>83</v>
      </c>
      <c r="H38" s="16"/>
      <c r="I38" s="16"/>
      <c r="J38" s="16" t="s">
        <v>57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85" orientation="portrait"/>
  <headerFooter/>
  <colBreaks count="1" manualBreakCount="1">
    <brk id="11" max="1048575" man="1"/>
  </colBreaks>
  <ignoredErrors>
    <ignoredError sqref="H18" emptyCellReferenc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Alan Lynn</cp:lastModifiedBy>
  <dcterms:created xsi:type="dcterms:W3CDTF">2014-04-15T08:52:00Z</dcterms:created>
  <cp:lastPrinted>2017-09-06T05:53:00Z</cp:lastPrinted>
  <dcterms:modified xsi:type="dcterms:W3CDTF">2023-10-10T03:00:27Z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71B1011601CD4076A16543F4C3A306D4_13</vt:lpwstr>
  </property>
</Properties>
</file>