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滴滴专车\"/>
    </mc:Choice>
  </mc:AlternateContent>
  <xr:revisionPtr revIDLastSave="0" documentId="13_ncr:1_{819F21EE-D80C-45FC-99FE-B353001972BF}" xr6:coauthVersionLast="47" xr6:coauthVersionMax="47" xr10:uidLastSave="{00000000-0000-0000-0000-000000000000}"/>
  <bookViews>
    <workbookView xWindow="-103" yWindow="-103" windowWidth="16663" windowHeight="8863" activeTab="1" xr2:uid="{A4C2555E-79AB-45FB-9945-33D186261022}"/>
  </bookViews>
  <sheets>
    <sheet name="市场活动及物料" sheetId="1" r:id="rId1"/>
    <sheet name="市场活动及物料 (2)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2" l="1"/>
  <c r="K11" i="2" s="1"/>
  <c r="K14" i="2" s="1"/>
  <c r="K15" i="2" s="1"/>
  <c r="K10" i="1"/>
  <c r="K11" i="1" l="1"/>
  <c r="K14" i="1" s="1"/>
  <c r="K15" i="1" s="1"/>
</calcChain>
</file>

<file path=xl/sharedStrings.xml><?xml version="1.0" encoding="utf-8"?>
<sst xmlns="http://schemas.openxmlformats.org/spreadsheetml/2006/main" count="122" uniqueCount="57">
  <si>
    <t>日期</t>
    <phoneticPr fontId="6" type="noConversion"/>
  </si>
  <si>
    <t>公司（加盖公章）</t>
    <phoneticPr fontId="6" type="noConversion"/>
  </si>
  <si>
    <t xml:space="preserve">Total  含税总计  </t>
    <phoneticPr fontId="6" type="noConversion"/>
  </si>
  <si>
    <t>Tax fee  税费</t>
    <phoneticPr fontId="6" type="noConversion"/>
  </si>
  <si>
    <t>Tax rate  税点</t>
    <phoneticPr fontId="6" type="noConversion"/>
  </si>
  <si>
    <t>增值税专用发票</t>
    <phoneticPr fontId="8" type="noConversion"/>
  </si>
  <si>
    <t>Invoice type 发票类型</t>
    <phoneticPr fontId="6" type="noConversion"/>
  </si>
  <si>
    <t>合计</t>
    <phoneticPr fontId="6" type="noConversion"/>
  </si>
  <si>
    <t>批</t>
    <phoneticPr fontId="3" type="noConversion"/>
  </si>
  <si>
    <t>制作物</t>
    <phoneticPr fontId="3" type="noConversion"/>
  </si>
  <si>
    <t>（如有）</t>
    <phoneticPr fontId="3" type="noConversion"/>
  </si>
  <si>
    <t>总计（元）</t>
    <phoneticPr fontId="6" type="noConversion"/>
  </si>
  <si>
    <t>天数</t>
    <phoneticPr fontId="6" type="noConversion"/>
  </si>
  <si>
    <t>单价（元）</t>
    <phoneticPr fontId="6" type="noConversion"/>
  </si>
  <si>
    <t>数量</t>
    <phoneticPr fontId="6" type="noConversion"/>
  </si>
  <si>
    <t>单位</t>
  </si>
  <si>
    <t>尺寸规格</t>
    <phoneticPr fontId="6" type="noConversion"/>
  </si>
  <si>
    <t>材质</t>
    <phoneticPr fontId="6" type="noConversion"/>
  </si>
  <si>
    <t>型号</t>
    <phoneticPr fontId="3" type="noConversion"/>
  </si>
  <si>
    <t>产品名称/服务描述</t>
    <phoneticPr fontId="6" type="noConversion"/>
  </si>
  <si>
    <t>序号</t>
  </si>
  <si>
    <t>备注</t>
    <phoneticPr fontId="3" type="noConversion"/>
  </si>
  <si>
    <t>图片</t>
    <phoneticPr fontId="3" type="noConversion"/>
  </si>
  <si>
    <t xml:space="preserve">Net Price </t>
    <phoneticPr fontId="6" type="noConversion"/>
  </si>
  <si>
    <t>Days</t>
    <phoneticPr fontId="6" type="noConversion"/>
  </si>
  <si>
    <t>Unit price</t>
  </si>
  <si>
    <t>Amount</t>
    <phoneticPr fontId="6" type="noConversion"/>
  </si>
  <si>
    <t>Unit</t>
  </si>
  <si>
    <t>Dimensions</t>
    <phoneticPr fontId="6" type="noConversion"/>
  </si>
  <si>
    <t>Quality</t>
    <phoneticPr fontId="6" type="noConversion"/>
  </si>
  <si>
    <t>品牌</t>
  </si>
  <si>
    <t>Description</t>
  </si>
  <si>
    <t>类别</t>
    <phoneticPr fontId="6" type="noConversion"/>
  </si>
  <si>
    <t>No</t>
  </si>
  <si>
    <t>预计开始执行日期
Delivery Date</t>
    <phoneticPr fontId="6" type="noConversion"/>
  </si>
  <si>
    <t xml:space="preserve">项目 
Service </t>
    <phoneticPr fontId="6" type="noConversion"/>
  </si>
  <si>
    <t>北京市朝阳区农展馆南路13号瑞辰国际中心15层</t>
    <phoneticPr fontId="3" type="noConversion"/>
  </si>
  <si>
    <t>联系地址 Add.</t>
    <phoneticPr fontId="6" type="noConversion"/>
  </si>
  <si>
    <t>上海市静安区灵石路718号宁汇广场A6</t>
    <phoneticPr fontId="3" type="noConversion"/>
  </si>
  <si>
    <t>zhonglan@cct.cn</t>
    <phoneticPr fontId="3" type="noConversion"/>
  </si>
  <si>
    <t>联系邮箱 E-Mail</t>
    <phoneticPr fontId="6" type="noConversion"/>
  </si>
  <si>
    <t>联系电话 Tel.</t>
    <phoneticPr fontId="6" type="noConversion"/>
  </si>
  <si>
    <t>仲岚</t>
    <phoneticPr fontId="3" type="noConversion"/>
  </si>
  <si>
    <t>联络人 Contact</t>
    <phoneticPr fontId="6" type="noConversion"/>
  </si>
  <si>
    <t>康辉集团北京国际会议展览有限公司</t>
    <phoneticPr fontId="3" type="noConversion"/>
  </si>
  <si>
    <t>公司 Company</t>
    <phoneticPr fontId="6" type="noConversion"/>
  </si>
  <si>
    <t>Vendor
供应商</t>
    <phoneticPr fontId="6" type="noConversion"/>
  </si>
  <si>
    <t>北京嘀嘀无限科技发展有限公司</t>
    <phoneticPr fontId="8" type="noConversion"/>
  </si>
  <si>
    <t>公司Company</t>
    <phoneticPr fontId="6" type="noConversion"/>
  </si>
  <si>
    <t>Cost Entity 
采购方</t>
    <phoneticPr fontId="6" type="noConversion"/>
  </si>
  <si>
    <t>2022年6月1日起</t>
    <phoneticPr fontId="3" type="noConversion"/>
  </si>
  <si>
    <t>场所码制作物</t>
    <phoneticPr fontId="3" type="noConversion"/>
  </si>
  <si>
    <t>张建涛</t>
    <phoneticPr fontId="3" type="noConversion"/>
  </si>
  <si>
    <t>zhangjiantao@didiglobal.com</t>
    <phoneticPr fontId="3" type="noConversion"/>
  </si>
  <si>
    <t>华东上海-6月复工复产防疫项目结算</t>
    <phoneticPr fontId="6" type="noConversion"/>
  </si>
  <si>
    <t>华东上海-6月上海复工复产防疫项目结算</t>
    <phoneticPr fontId="3" type="noConversion"/>
  </si>
  <si>
    <t>PVC标牌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</si>
</sst>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[$€-2]* #,##0.0_-;\-[$€-2]* #,##0.0_-;_-[$€-2]* &quot;-&quot;??_-"/>
    <numFmt numFmtId="177" formatCode="0_ "/>
    <numFmt numFmtId="178" formatCode="&quot;¥&quot;#,##0.00_);[Red]\(&quot;¥&quot;#,##0.00\)"/>
    <numFmt numFmtId="179" formatCode="\¥#,##0.00_);[Red]\(\¥#,##0.00\)"/>
    <numFmt numFmtId="180" formatCode="0.00_);[Red]\(0.00\)"/>
    <numFmt numFmtId="181" formatCode="0_);[Red]\(0\)"/>
  </numFmts>
  <fonts count="1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name val="等线"/>
      <family val="2"/>
      <charset val="134"/>
    </font>
    <font>
      <sz val="9"/>
      <name val="微软雅黑"/>
      <family val="2"/>
      <charset val="134"/>
    </font>
    <font>
      <sz val="9"/>
      <color rgb="FFFFFFFF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b/>
      <sz val="10"/>
      <color rgb="FFFFFFFF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D7D31"/>
        <bgColor rgb="FF00000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6" fontId="2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vertical="center" wrapText="1"/>
    </xf>
    <xf numFmtId="177" fontId="7" fillId="2" borderId="0" xfId="0" applyNumberFormat="1" applyFont="1" applyFill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176" fontId="2" fillId="2" borderId="6" xfId="0" applyNumberFormat="1" applyFont="1" applyFill="1" applyBorder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176" fontId="9" fillId="2" borderId="0" xfId="0" applyNumberFormat="1" applyFont="1" applyFill="1">
      <alignment vertical="center"/>
    </xf>
    <xf numFmtId="0" fontId="2" fillId="2" borderId="8" xfId="0" applyFont="1" applyFill="1" applyBorder="1" applyAlignment="1">
      <alignment vertical="center" wrapText="1"/>
    </xf>
    <xf numFmtId="178" fontId="2" fillId="2" borderId="8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Alignment="1">
      <alignment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right" vertical="center" wrapText="1"/>
    </xf>
    <xf numFmtId="176" fontId="7" fillId="2" borderId="7" xfId="0" applyNumberFormat="1" applyFont="1" applyFill="1" applyBorder="1" applyAlignment="1">
      <alignment horizontal="right" vertical="center" wrapText="1"/>
    </xf>
    <xf numFmtId="178" fontId="5" fillId="2" borderId="5" xfId="0" applyNumberFormat="1" applyFont="1" applyFill="1" applyBorder="1" applyAlignment="1">
      <alignment horizontal="left" vertical="center" wrapText="1"/>
    </xf>
    <xf numFmtId="178" fontId="5" fillId="2" borderId="4" xfId="0" applyNumberFormat="1" applyFont="1" applyFill="1" applyBorder="1" applyAlignment="1">
      <alignment horizontal="left" vertical="center" wrapText="1"/>
    </xf>
    <xf numFmtId="178" fontId="5" fillId="2" borderId="7" xfId="0" applyNumberFormat="1" applyFont="1" applyFill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9" fontId="5" fillId="2" borderId="3" xfId="1" applyFont="1" applyFill="1" applyBorder="1" applyAlignment="1">
      <alignment horizontal="left" vertical="center" wrapText="1"/>
    </xf>
    <xf numFmtId="9" fontId="5" fillId="2" borderId="2" xfId="1" applyFont="1" applyFill="1" applyBorder="1" applyAlignment="1">
      <alignment horizontal="left" vertical="center" wrapText="1"/>
    </xf>
    <xf numFmtId="9" fontId="5" fillId="2" borderId="1" xfId="1" applyFont="1" applyFill="1" applyBorder="1" applyAlignment="1">
      <alignment horizontal="left" vertical="center" wrapText="1"/>
    </xf>
    <xf numFmtId="178" fontId="5" fillId="2" borderId="3" xfId="0" applyNumberFormat="1" applyFont="1" applyFill="1" applyBorder="1" applyAlignment="1">
      <alignment horizontal="left" vertical="center" wrapText="1"/>
    </xf>
    <xf numFmtId="178" fontId="5" fillId="2" borderId="2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15" fillId="4" borderId="5" xfId="0" applyNumberFormat="1" applyFont="1" applyFill="1" applyBorder="1" applyAlignment="1">
      <alignment horizontal="center" vertical="center" wrapText="1"/>
    </xf>
    <xf numFmtId="176" fontId="15" fillId="4" borderId="4" xfId="0" applyNumberFormat="1" applyFont="1" applyFill="1" applyBorder="1" applyAlignment="1">
      <alignment horizontal="center" vertical="center" wrapText="1"/>
    </xf>
    <xf numFmtId="176" fontId="15" fillId="4" borderId="0" xfId="0" applyNumberFormat="1" applyFont="1" applyFill="1" applyAlignment="1">
      <alignment horizontal="center" vertical="center" wrapText="1"/>
    </xf>
    <xf numFmtId="176" fontId="15" fillId="4" borderId="12" xfId="0" applyNumberFormat="1" applyFont="1" applyFill="1" applyBorder="1" applyAlignment="1">
      <alignment horizontal="center" vertical="center" wrapText="1"/>
    </xf>
    <xf numFmtId="176" fontId="13" fillId="2" borderId="14" xfId="0" applyNumberFormat="1" applyFont="1" applyFill="1" applyBorder="1" applyAlignment="1">
      <alignment horizontal="center" vertical="center" wrapText="1"/>
    </xf>
    <xf numFmtId="176" fontId="13" fillId="2" borderId="13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13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81" fontId="12" fillId="2" borderId="0" xfId="0" applyNumberFormat="1" applyFont="1" applyFill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76" fontId="14" fillId="2" borderId="0" xfId="2" applyNumberFormat="1" applyFill="1" applyBorder="1" applyAlignment="1">
      <alignment horizontal="center" vertical="center" wrapText="1"/>
    </xf>
    <xf numFmtId="176" fontId="12" fillId="2" borderId="12" xfId="0" applyNumberFormat="1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99881C8-414E-47F7-84C7-BCBAC76D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887EFE-24B6-4FA1-A876-135AA624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0D71385-6C94-458E-BC6F-9551F972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163537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6A2D3E3-1C1B-4D1D-BDAC-1749877C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7394" y="2163537"/>
          <a:ext cx="71882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zhangjiantao@didiglobal.com" TargetMode="External"/><Relationship Id="rId1" Type="http://schemas.openxmlformats.org/officeDocument/2006/relationships/hyperlink" Target="mailto:zhonglan@cct.c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zhangjiantao@didiglobal.com" TargetMode="External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4B9C-9406-49D2-8C64-CED492BAA138}">
  <sheetPr>
    <tabColor theme="5" tint="0.39997558519241921"/>
  </sheetPr>
  <dimension ref="A1:M19"/>
  <sheetViews>
    <sheetView zoomScale="70" zoomScaleNormal="70" workbookViewId="0">
      <selection activeCell="F10" sqref="F10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8.2109375" style="1" bestFit="1" customWidth="1"/>
    <col min="14" max="16384" width="9" style="1"/>
  </cols>
  <sheetData>
    <row r="1" spans="1:13" s="25" customFormat="1" ht="22.5" customHeight="1" x14ac:dyDescent="0.35">
      <c r="A1" s="56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9"/>
    </row>
    <row r="2" spans="1:13" s="25" customFormat="1" ht="16" customHeight="1" x14ac:dyDescent="0.35">
      <c r="A2" s="60" t="s">
        <v>49</v>
      </c>
      <c r="B2" s="61"/>
      <c r="C2" s="61"/>
      <c r="D2" s="28"/>
      <c r="E2" s="27" t="s">
        <v>48</v>
      </c>
      <c r="F2" s="64" t="s">
        <v>47</v>
      </c>
      <c r="G2" s="64"/>
      <c r="H2" s="61" t="s">
        <v>46</v>
      </c>
      <c r="I2" s="61"/>
      <c r="J2" s="64" t="s">
        <v>45</v>
      </c>
      <c r="K2" s="64"/>
      <c r="L2" s="65" t="s">
        <v>44</v>
      </c>
      <c r="M2" s="75"/>
    </row>
    <row r="3" spans="1:13" s="25" customFormat="1" ht="14.6" x14ac:dyDescent="0.35">
      <c r="A3" s="62"/>
      <c r="B3" s="63"/>
      <c r="C3" s="63"/>
      <c r="D3" s="28"/>
      <c r="E3" s="27" t="s">
        <v>43</v>
      </c>
      <c r="F3" s="65" t="s">
        <v>52</v>
      </c>
      <c r="G3" s="65"/>
      <c r="H3" s="63"/>
      <c r="I3" s="63"/>
      <c r="J3" s="65" t="s">
        <v>43</v>
      </c>
      <c r="K3" s="65"/>
      <c r="L3" s="65" t="s">
        <v>42</v>
      </c>
      <c r="M3" s="75"/>
    </row>
    <row r="4" spans="1:13" s="25" customFormat="1" ht="14.6" x14ac:dyDescent="0.35">
      <c r="A4" s="62"/>
      <c r="B4" s="63"/>
      <c r="C4" s="63"/>
      <c r="D4" s="28"/>
      <c r="E4" s="27" t="s">
        <v>41</v>
      </c>
      <c r="F4" s="66">
        <v>17280907776</v>
      </c>
      <c r="G4" s="66"/>
      <c r="H4" s="63"/>
      <c r="I4" s="63"/>
      <c r="J4" s="65" t="s">
        <v>41</v>
      </c>
      <c r="K4" s="65"/>
      <c r="L4" s="66">
        <v>13910193620</v>
      </c>
      <c r="M4" s="66"/>
    </row>
    <row r="5" spans="1:13" s="25" customFormat="1" ht="14.6" customHeight="1" x14ac:dyDescent="0.35">
      <c r="A5" s="62"/>
      <c r="B5" s="63"/>
      <c r="C5" s="63"/>
      <c r="D5" s="28"/>
      <c r="E5" s="27" t="s">
        <v>40</v>
      </c>
      <c r="F5" s="74" t="s">
        <v>53</v>
      </c>
      <c r="G5" s="65"/>
      <c r="H5" s="63"/>
      <c r="I5" s="63"/>
      <c r="J5" s="65" t="s">
        <v>40</v>
      </c>
      <c r="K5" s="65"/>
      <c r="L5" s="74" t="s">
        <v>39</v>
      </c>
      <c r="M5" s="75"/>
    </row>
    <row r="6" spans="1:13" s="25" customFormat="1" ht="14.6" customHeight="1" x14ac:dyDescent="0.35">
      <c r="A6" s="62"/>
      <c r="B6" s="63"/>
      <c r="C6" s="63"/>
      <c r="D6" s="28"/>
      <c r="E6" s="27" t="s">
        <v>37</v>
      </c>
      <c r="F6" s="65" t="s">
        <v>38</v>
      </c>
      <c r="G6" s="65"/>
      <c r="H6" s="63"/>
      <c r="I6" s="63"/>
      <c r="J6" s="65" t="s">
        <v>37</v>
      </c>
      <c r="K6" s="65"/>
      <c r="L6" s="65" t="s">
        <v>36</v>
      </c>
      <c r="M6" s="75"/>
    </row>
    <row r="7" spans="1:13" s="25" customFormat="1" ht="32.25" customHeight="1" x14ac:dyDescent="0.35">
      <c r="A7" s="67" t="s">
        <v>35</v>
      </c>
      <c r="B7" s="68"/>
      <c r="C7" s="68"/>
      <c r="D7" s="26"/>
      <c r="E7" s="69" t="s">
        <v>55</v>
      </c>
      <c r="F7" s="69"/>
      <c r="G7" s="69"/>
      <c r="H7" s="68" t="s">
        <v>34</v>
      </c>
      <c r="I7" s="68"/>
      <c r="J7" s="70" t="s">
        <v>50</v>
      </c>
      <c r="K7" s="70"/>
      <c r="L7" s="70"/>
      <c r="M7" s="71"/>
    </row>
    <row r="8" spans="1:13" s="20" customFormat="1" x14ac:dyDescent="0.35">
      <c r="A8" s="24" t="s">
        <v>33</v>
      </c>
      <c r="B8" s="72" t="s">
        <v>32</v>
      </c>
      <c r="C8" s="24" t="s">
        <v>31</v>
      </c>
      <c r="D8" s="24" t="s">
        <v>30</v>
      </c>
      <c r="E8" s="24" t="s">
        <v>29</v>
      </c>
      <c r="F8" s="24" t="s">
        <v>28</v>
      </c>
      <c r="G8" s="24" t="s">
        <v>27</v>
      </c>
      <c r="H8" s="24" t="s">
        <v>26</v>
      </c>
      <c r="I8" s="24" t="s">
        <v>25</v>
      </c>
      <c r="J8" s="24" t="s">
        <v>24</v>
      </c>
      <c r="K8" s="24" t="s">
        <v>23</v>
      </c>
      <c r="L8" s="23" t="s">
        <v>22</v>
      </c>
      <c r="M8" s="54" t="s">
        <v>21</v>
      </c>
    </row>
    <row r="9" spans="1:13" s="20" customFormat="1" x14ac:dyDescent="0.35">
      <c r="A9" s="22" t="s">
        <v>20</v>
      </c>
      <c r="B9" s="73"/>
      <c r="C9" s="22" t="s">
        <v>19</v>
      </c>
      <c r="D9" s="22" t="s">
        <v>18</v>
      </c>
      <c r="E9" s="22" t="s">
        <v>17</v>
      </c>
      <c r="F9" s="22" t="s">
        <v>16</v>
      </c>
      <c r="G9" s="22" t="s">
        <v>15</v>
      </c>
      <c r="H9" s="22" t="s">
        <v>14</v>
      </c>
      <c r="I9" s="22" t="s">
        <v>13</v>
      </c>
      <c r="J9" s="22" t="s">
        <v>12</v>
      </c>
      <c r="K9" s="22" t="s">
        <v>11</v>
      </c>
      <c r="L9" s="21" t="s">
        <v>10</v>
      </c>
      <c r="M9" s="55"/>
    </row>
    <row r="10" spans="1:13" ht="16.5" customHeight="1" x14ac:dyDescent="0.35">
      <c r="A10" s="19">
        <v>1</v>
      </c>
      <c r="B10" s="18" t="s">
        <v>9</v>
      </c>
      <c r="C10" s="17" t="s">
        <v>51</v>
      </c>
      <c r="D10" s="17"/>
      <c r="E10" s="17" t="s">
        <v>9</v>
      </c>
      <c r="F10" s="17"/>
      <c r="G10" s="17" t="s">
        <v>8</v>
      </c>
      <c r="H10" s="16">
        <v>30000</v>
      </c>
      <c r="I10" s="14">
        <v>0.75</v>
      </c>
      <c r="J10" s="15">
        <v>1</v>
      </c>
      <c r="K10" s="14">
        <f>J10*I10*H10</f>
        <v>22500</v>
      </c>
      <c r="L10" s="13"/>
      <c r="M10" s="12"/>
    </row>
    <row r="11" spans="1:13" x14ac:dyDescent="0.35">
      <c r="A11" s="9"/>
      <c r="C11" s="10"/>
      <c r="D11" s="10"/>
      <c r="E11" s="10"/>
      <c r="F11" s="11"/>
      <c r="G11" s="10"/>
      <c r="H11" s="10"/>
      <c r="I11" s="37" t="s">
        <v>7</v>
      </c>
      <c r="J11" s="38"/>
      <c r="K11" s="39">
        <f>SUM(K10:K10)</f>
        <v>22500</v>
      </c>
      <c r="L11" s="40"/>
      <c r="M11" s="41"/>
    </row>
    <row r="12" spans="1:13" x14ac:dyDescent="0.35">
      <c r="A12" s="9"/>
      <c r="C12" s="10"/>
      <c r="D12" s="10"/>
      <c r="E12" s="10"/>
      <c r="F12" s="11"/>
      <c r="G12" s="10"/>
      <c r="H12" s="10"/>
      <c r="I12" s="42" t="s">
        <v>6</v>
      </c>
      <c r="J12" s="43"/>
      <c r="K12" s="44" t="s">
        <v>5</v>
      </c>
      <c r="L12" s="45"/>
      <c r="M12" s="46"/>
    </row>
    <row r="13" spans="1:13" x14ac:dyDescent="0.35">
      <c r="A13" s="9"/>
      <c r="C13" s="10"/>
      <c r="D13" s="10"/>
      <c r="E13" s="10"/>
      <c r="F13" s="10"/>
      <c r="G13" s="10"/>
      <c r="H13" s="10"/>
      <c r="I13" s="42" t="s">
        <v>4</v>
      </c>
      <c r="J13" s="43"/>
      <c r="K13" s="48">
        <v>0.13</v>
      </c>
      <c r="L13" s="49"/>
      <c r="M13" s="50"/>
    </row>
    <row r="14" spans="1:13" x14ac:dyDescent="0.35">
      <c r="A14" s="9"/>
      <c r="E14" s="4"/>
      <c r="F14" s="4"/>
      <c r="G14" s="4"/>
      <c r="H14" s="4"/>
      <c r="I14" s="42" t="s">
        <v>3</v>
      </c>
      <c r="J14" s="43"/>
      <c r="K14" s="51">
        <f>(K11)*K13</f>
        <v>2925</v>
      </c>
      <c r="L14" s="52"/>
      <c r="M14" s="53"/>
    </row>
    <row r="15" spans="1:13" x14ac:dyDescent="0.35">
      <c r="A15" s="8"/>
      <c r="B15" s="7"/>
      <c r="C15" s="7"/>
      <c r="D15" s="7"/>
      <c r="E15" s="6"/>
      <c r="F15" s="6"/>
      <c r="G15" s="6"/>
      <c r="H15" s="6"/>
      <c r="I15" s="42" t="s">
        <v>2</v>
      </c>
      <c r="J15" s="43"/>
      <c r="K15" s="51">
        <f>K14+K11</f>
        <v>25425</v>
      </c>
      <c r="L15" s="52"/>
      <c r="M15" s="53"/>
    </row>
    <row r="16" spans="1:13" s="4" customFormat="1" x14ac:dyDescent="0.35">
      <c r="K16" s="5"/>
      <c r="L16" s="5"/>
    </row>
    <row r="17" spans="10:12" s="4" customFormat="1" x14ac:dyDescent="0.35">
      <c r="J17" s="47" t="s">
        <v>1</v>
      </c>
      <c r="K17" s="47"/>
      <c r="L17" s="3"/>
    </row>
    <row r="19" spans="10:12" x14ac:dyDescent="0.35">
      <c r="J19" s="47" t="s">
        <v>0</v>
      </c>
      <c r="K19" s="47"/>
      <c r="L19" s="3"/>
    </row>
  </sheetData>
  <mergeCells count="36">
    <mergeCell ref="F5:G5"/>
    <mergeCell ref="J5:K5"/>
    <mergeCell ref="F6:G6"/>
    <mergeCell ref="J6:K6"/>
    <mergeCell ref="L2:M2"/>
    <mergeCell ref="L3:M3"/>
    <mergeCell ref="L6:M6"/>
    <mergeCell ref="J4:K4"/>
    <mergeCell ref="M8:M9"/>
    <mergeCell ref="A1:M1"/>
    <mergeCell ref="A2:C6"/>
    <mergeCell ref="F2:G2"/>
    <mergeCell ref="H2:I6"/>
    <mergeCell ref="J2:K2"/>
    <mergeCell ref="F3:G3"/>
    <mergeCell ref="J3:K3"/>
    <mergeCell ref="F4:G4"/>
    <mergeCell ref="A7:C7"/>
    <mergeCell ref="E7:G7"/>
    <mergeCell ref="H7:I7"/>
    <mergeCell ref="J7:M7"/>
    <mergeCell ref="B8:B9"/>
    <mergeCell ref="L4:M4"/>
    <mergeCell ref="L5:M5"/>
    <mergeCell ref="J19:K19"/>
    <mergeCell ref="I13:J13"/>
    <mergeCell ref="K13:M13"/>
    <mergeCell ref="I14:J14"/>
    <mergeCell ref="K14:M14"/>
    <mergeCell ref="I15:J15"/>
    <mergeCell ref="K15:M15"/>
    <mergeCell ref="I11:J11"/>
    <mergeCell ref="K11:M11"/>
    <mergeCell ref="I12:J12"/>
    <mergeCell ref="K12:M12"/>
    <mergeCell ref="J17:K17"/>
  </mergeCells>
  <phoneticPr fontId="3" type="noConversion"/>
  <hyperlinks>
    <hyperlink ref="L5" r:id="rId1" xr:uid="{DD67E43D-48AE-4382-861F-1E904774B417}"/>
    <hyperlink ref="F5" r:id="rId2" xr:uid="{7D056EBF-F882-4B73-A8F7-2BE2153B1C72}"/>
  </hyperlinks>
  <pageMargins left="0.69930555555555596" right="0.69930555555555596" top="0.75" bottom="0.75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46DEB-4AC6-4AFB-A867-25DA048A8E26}">
  <sheetPr>
    <tabColor theme="5" tint="0.39997558519241921"/>
  </sheetPr>
  <dimension ref="A1:M19"/>
  <sheetViews>
    <sheetView tabSelected="1" zoomScale="70" zoomScaleNormal="70" workbookViewId="0">
      <selection activeCell="E7" sqref="E7:G7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8.2109375" style="1" bestFit="1" customWidth="1"/>
    <col min="14" max="16384" width="9" style="1"/>
  </cols>
  <sheetData>
    <row r="1" spans="1:13" s="25" customFormat="1" ht="22.5" customHeight="1" x14ac:dyDescent="0.35">
      <c r="A1" s="56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9"/>
    </row>
    <row r="2" spans="1:13" s="25" customFormat="1" ht="16" customHeight="1" x14ac:dyDescent="0.35">
      <c r="A2" s="60" t="s">
        <v>49</v>
      </c>
      <c r="B2" s="61"/>
      <c r="C2" s="61"/>
      <c r="D2" s="32"/>
      <c r="E2" s="29" t="s">
        <v>48</v>
      </c>
      <c r="F2" s="64" t="s">
        <v>47</v>
      </c>
      <c r="G2" s="64"/>
      <c r="H2" s="61" t="s">
        <v>46</v>
      </c>
      <c r="I2" s="61"/>
      <c r="J2" s="64" t="s">
        <v>45</v>
      </c>
      <c r="K2" s="64"/>
      <c r="L2" s="65" t="s">
        <v>44</v>
      </c>
      <c r="M2" s="75"/>
    </row>
    <row r="3" spans="1:13" s="25" customFormat="1" ht="14.6" x14ac:dyDescent="0.35">
      <c r="A3" s="62"/>
      <c r="B3" s="63"/>
      <c r="C3" s="63"/>
      <c r="D3" s="32"/>
      <c r="E3" s="29" t="s">
        <v>43</v>
      </c>
      <c r="F3" s="65" t="s">
        <v>52</v>
      </c>
      <c r="G3" s="65"/>
      <c r="H3" s="63"/>
      <c r="I3" s="63"/>
      <c r="J3" s="65" t="s">
        <v>43</v>
      </c>
      <c r="K3" s="65"/>
      <c r="L3" s="65" t="s">
        <v>42</v>
      </c>
      <c r="M3" s="75"/>
    </row>
    <row r="4" spans="1:13" s="25" customFormat="1" ht="14.6" x14ac:dyDescent="0.35">
      <c r="A4" s="62"/>
      <c r="B4" s="63"/>
      <c r="C4" s="63"/>
      <c r="D4" s="32"/>
      <c r="E4" s="29" t="s">
        <v>41</v>
      </c>
      <c r="F4" s="66">
        <v>17280907776</v>
      </c>
      <c r="G4" s="66"/>
      <c r="H4" s="63"/>
      <c r="I4" s="63"/>
      <c r="J4" s="65" t="s">
        <v>41</v>
      </c>
      <c r="K4" s="65"/>
      <c r="L4" s="66">
        <v>13910193620</v>
      </c>
      <c r="M4" s="66"/>
    </row>
    <row r="5" spans="1:13" s="25" customFormat="1" ht="14.6" customHeight="1" x14ac:dyDescent="0.35">
      <c r="A5" s="62"/>
      <c r="B5" s="63"/>
      <c r="C5" s="63"/>
      <c r="D5" s="32"/>
      <c r="E5" s="29" t="s">
        <v>40</v>
      </c>
      <c r="F5" s="74" t="s">
        <v>53</v>
      </c>
      <c r="G5" s="65"/>
      <c r="H5" s="63"/>
      <c r="I5" s="63"/>
      <c r="J5" s="65" t="s">
        <v>40</v>
      </c>
      <c r="K5" s="65"/>
      <c r="L5" s="74" t="s">
        <v>39</v>
      </c>
      <c r="M5" s="75"/>
    </row>
    <row r="6" spans="1:13" s="25" customFormat="1" ht="14.6" customHeight="1" x14ac:dyDescent="0.35">
      <c r="A6" s="62"/>
      <c r="B6" s="63"/>
      <c r="C6" s="63"/>
      <c r="D6" s="32"/>
      <c r="E6" s="29" t="s">
        <v>37</v>
      </c>
      <c r="F6" s="65" t="s">
        <v>38</v>
      </c>
      <c r="G6" s="65"/>
      <c r="H6" s="63"/>
      <c r="I6" s="63"/>
      <c r="J6" s="65" t="s">
        <v>37</v>
      </c>
      <c r="K6" s="65"/>
      <c r="L6" s="65" t="s">
        <v>36</v>
      </c>
      <c r="M6" s="75"/>
    </row>
    <row r="7" spans="1:13" s="25" customFormat="1" ht="32.25" customHeight="1" x14ac:dyDescent="0.35">
      <c r="A7" s="67" t="s">
        <v>35</v>
      </c>
      <c r="B7" s="68"/>
      <c r="C7" s="68"/>
      <c r="D7" s="33"/>
      <c r="E7" s="69" t="s">
        <v>55</v>
      </c>
      <c r="F7" s="69"/>
      <c r="G7" s="69"/>
      <c r="H7" s="68" t="s">
        <v>34</v>
      </c>
      <c r="I7" s="68"/>
      <c r="J7" s="70" t="s">
        <v>50</v>
      </c>
      <c r="K7" s="70"/>
      <c r="L7" s="70"/>
      <c r="M7" s="71"/>
    </row>
    <row r="8" spans="1:13" s="20" customFormat="1" x14ac:dyDescent="0.35">
      <c r="A8" s="34" t="s">
        <v>33</v>
      </c>
      <c r="B8" s="72" t="s">
        <v>32</v>
      </c>
      <c r="C8" s="34" t="s">
        <v>31</v>
      </c>
      <c r="D8" s="34" t="s">
        <v>30</v>
      </c>
      <c r="E8" s="34" t="s">
        <v>29</v>
      </c>
      <c r="F8" s="34" t="s">
        <v>28</v>
      </c>
      <c r="G8" s="34" t="s">
        <v>27</v>
      </c>
      <c r="H8" s="34" t="s">
        <v>26</v>
      </c>
      <c r="I8" s="34" t="s">
        <v>25</v>
      </c>
      <c r="J8" s="34" t="s">
        <v>24</v>
      </c>
      <c r="K8" s="34" t="s">
        <v>23</v>
      </c>
      <c r="L8" s="30" t="s">
        <v>22</v>
      </c>
      <c r="M8" s="54" t="s">
        <v>21</v>
      </c>
    </row>
    <row r="9" spans="1:13" s="20" customFormat="1" x14ac:dyDescent="0.35">
      <c r="A9" s="35" t="s">
        <v>20</v>
      </c>
      <c r="B9" s="73"/>
      <c r="C9" s="35" t="s">
        <v>19</v>
      </c>
      <c r="D9" s="35" t="s">
        <v>18</v>
      </c>
      <c r="E9" s="35" t="s">
        <v>17</v>
      </c>
      <c r="F9" s="35" t="s">
        <v>16</v>
      </c>
      <c r="G9" s="35" t="s">
        <v>15</v>
      </c>
      <c r="H9" s="35" t="s">
        <v>14</v>
      </c>
      <c r="I9" s="35" t="s">
        <v>13</v>
      </c>
      <c r="J9" s="35" t="s">
        <v>12</v>
      </c>
      <c r="K9" s="35" t="s">
        <v>11</v>
      </c>
      <c r="L9" s="31" t="s">
        <v>10</v>
      </c>
      <c r="M9" s="55"/>
    </row>
    <row r="10" spans="1:13" ht="16.5" customHeight="1" x14ac:dyDescent="0.35">
      <c r="A10" s="19">
        <v>1</v>
      </c>
      <c r="B10" s="18" t="s">
        <v>9</v>
      </c>
      <c r="C10" s="17" t="s">
        <v>51</v>
      </c>
      <c r="D10" s="17"/>
      <c r="E10" s="17" t="s">
        <v>56</v>
      </c>
      <c r="F10" s="17"/>
      <c r="G10" s="17" t="s">
        <v>8</v>
      </c>
      <c r="H10" s="16">
        <v>1700</v>
      </c>
      <c r="I10" s="14">
        <v>1</v>
      </c>
      <c r="J10" s="15">
        <v>1</v>
      </c>
      <c r="K10" s="14">
        <f>J10*I10*H10</f>
        <v>1700</v>
      </c>
      <c r="L10" s="13"/>
      <c r="M10" s="12"/>
    </row>
    <row r="11" spans="1:13" x14ac:dyDescent="0.35">
      <c r="A11" s="9"/>
      <c r="C11" s="10"/>
      <c r="D11" s="10"/>
      <c r="E11" s="10"/>
      <c r="F11" s="11"/>
      <c r="G11" s="10"/>
      <c r="H11" s="10"/>
      <c r="I11" s="37" t="s">
        <v>7</v>
      </c>
      <c r="J11" s="38"/>
      <c r="K11" s="39">
        <f>SUM(K10:K10)</f>
        <v>1700</v>
      </c>
      <c r="L11" s="40"/>
      <c r="M11" s="41"/>
    </row>
    <row r="12" spans="1:13" x14ac:dyDescent="0.35">
      <c r="A12" s="9"/>
      <c r="C12" s="10"/>
      <c r="D12" s="10"/>
      <c r="E12" s="10"/>
      <c r="F12" s="11"/>
      <c r="G12" s="10"/>
      <c r="H12" s="10"/>
      <c r="I12" s="42" t="s">
        <v>6</v>
      </c>
      <c r="J12" s="43"/>
      <c r="K12" s="44" t="s">
        <v>5</v>
      </c>
      <c r="L12" s="45"/>
      <c r="M12" s="46"/>
    </row>
    <row r="13" spans="1:13" x14ac:dyDescent="0.35">
      <c r="A13" s="9"/>
      <c r="C13" s="10"/>
      <c r="D13" s="10"/>
      <c r="E13" s="10"/>
      <c r="F13" s="10"/>
      <c r="G13" s="10"/>
      <c r="H13" s="10"/>
      <c r="I13" s="42" t="s">
        <v>4</v>
      </c>
      <c r="J13" s="43"/>
      <c r="K13" s="48">
        <v>0.13</v>
      </c>
      <c r="L13" s="49"/>
      <c r="M13" s="50"/>
    </row>
    <row r="14" spans="1:13" x14ac:dyDescent="0.35">
      <c r="A14" s="9"/>
      <c r="E14" s="4"/>
      <c r="F14" s="4"/>
      <c r="G14" s="4"/>
      <c r="H14" s="4"/>
      <c r="I14" s="42" t="s">
        <v>3</v>
      </c>
      <c r="J14" s="43"/>
      <c r="K14" s="51">
        <f>(K11)*K13</f>
        <v>221</v>
      </c>
      <c r="L14" s="52"/>
      <c r="M14" s="53"/>
    </row>
    <row r="15" spans="1:13" x14ac:dyDescent="0.35">
      <c r="A15" s="8"/>
      <c r="B15" s="7"/>
      <c r="C15" s="7"/>
      <c r="D15" s="7"/>
      <c r="E15" s="6"/>
      <c r="F15" s="6"/>
      <c r="G15" s="6"/>
      <c r="H15" s="6"/>
      <c r="I15" s="42" t="s">
        <v>2</v>
      </c>
      <c r="J15" s="43"/>
      <c r="K15" s="51">
        <f>K14+K11</f>
        <v>1921</v>
      </c>
      <c r="L15" s="52"/>
      <c r="M15" s="53"/>
    </row>
    <row r="16" spans="1:13" s="4" customFormat="1" x14ac:dyDescent="0.35">
      <c r="K16" s="5"/>
      <c r="L16" s="5"/>
    </row>
    <row r="17" spans="10:12" s="4" customFormat="1" x14ac:dyDescent="0.35">
      <c r="J17" s="47" t="s">
        <v>1</v>
      </c>
      <c r="K17" s="47"/>
      <c r="L17" s="36"/>
    </row>
    <row r="19" spans="10:12" x14ac:dyDescent="0.35">
      <c r="J19" s="47" t="s">
        <v>0</v>
      </c>
      <c r="K19" s="47"/>
      <c r="L19" s="36"/>
    </row>
  </sheetData>
  <mergeCells count="36">
    <mergeCell ref="I14:J14"/>
    <mergeCell ref="K14:M14"/>
    <mergeCell ref="I15:J15"/>
    <mergeCell ref="K15:M15"/>
    <mergeCell ref="J17:K17"/>
    <mergeCell ref="J19:K19"/>
    <mergeCell ref="I11:J11"/>
    <mergeCell ref="K11:M11"/>
    <mergeCell ref="I12:J12"/>
    <mergeCell ref="K12:M12"/>
    <mergeCell ref="I13:J13"/>
    <mergeCell ref="K13:M13"/>
    <mergeCell ref="A7:C7"/>
    <mergeCell ref="E7:G7"/>
    <mergeCell ref="H7:I7"/>
    <mergeCell ref="J7:M7"/>
    <mergeCell ref="B8:B9"/>
    <mergeCell ref="M8:M9"/>
    <mergeCell ref="J4:K4"/>
    <mergeCell ref="L4:M4"/>
    <mergeCell ref="F5:G5"/>
    <mergeCell ref="J5:K5"/>
    <mergeCell ref="L5:M5"/>
    <mergeCell ref="F6:G6"/>
    <mergeCell ref="J6:K6"/>
    <mergeCell ref="L6:M6"/>
    <mergeCell ref="A1:M1"/>
    <mergeCell ref="A2:C6"/>
    <mergeCell ref="F2:G2"/>
    <mergeCell ref="H2:I6"/>
    <mergeCell ref="J2:K2"/>
    <mergeCell ref="L2:M2"/>
    <mergeCell ref="F3:G3"/>
    <mergeCell ref="J3:K3"/>
    <mergeCell ref="L3:M3"/>
    <mergeCell ref="F4:G4"/>
  </mergeCells>
  <phoneticPr fontId="3" type="noConversion"/>
  <hyperlinks>
    <hyperlink ref="L5" r:id="rId1" xr:uid="{796EC600-0783-4425-9678-DC46EB5092C5}"/>
    <hyperlink ref="F5" r:id="rId2" xr:uid="{1CAB4648-5EA8-4BDC-958E-DAD8AC2B512C}"/>
  </hyperlinks>
  <pageMargins left="0.69930555555555596" right="0.69930555555555596" top="0.75" bottom="0.75" header="0.3" footer="0.3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市场活动及物料</vt:lpstr>
      <vt:lpstr>市场活动及物料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2022-02-28T06:16:46Z</dcterms:created>
  <dcterms:modified xsi:type="dcterms:W3CDTF">2022-06-09T04:10:12Z</dcterms:modified>
</cp:coreProperties>
</file>