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19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<sst xmlns="http://schemas.openxmlformats.org/spreadsheetml/2006/main" count="119">
  <si>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</si>
  <si>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</si>
  <si>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</si>
  <si>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</si>
  <si>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</si>
  <si>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</si>
  <si>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</si>
  <si>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</si>
  <si>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</si>
  <si>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</si>
  <si>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</si>
  <si>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</si>
  <si>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</si>
  <si>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</si>
  <si>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</si>
  <si>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</si>
  <si>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</si>
  <si>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</si>
  <si>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</si>
  <si>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</si>
  <si>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</si>
  <si>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</si>
  <si>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</si>
  <si>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</si>
  <si>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</si>
  <si>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</si>
  <si>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</si>
  <si>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</si>
  <si>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</si>
  <si>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</si>
  <si>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</si>
  <si>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</si>
  <si>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</si>
  <si>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</si>
  <si>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</si>
  <si>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</si>
  <si>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</si>
  <si>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</si>
  <si>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</si>
  <si>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</si>
  <si>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</si>
  <si>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</si>
  <si>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</si>
  <si>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</si>
  <si>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</si>
  <si>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</si>
  <si>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</si>
  <si>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</si>
  <si>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</si>
  <si>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</si>
  <si>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</si>
  <si>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</si>
  <si>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</si>
  <si>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</si>
  <si>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</si>
  <si>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</si>
  <si>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</si>
  <si>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</si>
  <si>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</si>
  <si>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重庆</t>
  </si>
  <si>
    <t>部门:</t>
  </si>
  <si>
    <t>发生日期:</t>
  </si>
  <si>
    <t>4月4-10日</t>
  </si>
  <si>
    <t>报销日期:</t>
  </si>
  <si>
    <t>团号:</t>
  </si>
  <si>
    <t>HMZA-210404-QDH806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</si>
  <si>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</si>
  <si>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</si>
  <si>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</si>
  <si>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</si>
  <si>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</si>
  <si>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</si>
  <si>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</si>
  <si>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</si>
  <si>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</si>
  <si>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</si>
  <si>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</si>
  <si>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</si>
  <si>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</si>
  <si>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 王凤雨 张清清餐费</t>
  </si>
  <si>
    <t>王凤雨，张清清餐费</t>
  </si>
  <si>
    <t>打印费</t>
  </si>
  <si>
    <t>打火机</t>
  </si>
  <si>
    <t>闪送费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</si>
  <si>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</si>
  <si>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</si>
  <si>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</si>
  <si>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</si>
  <si>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</si>
  <si>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</si>
  <si>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</si>
  <si>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</si>
  <si>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</si>
  <si>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</si>
  <si>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4月4日-4月4日</t>
  </si>
  <si>
    <t>4月5日-4月5日</t>
  </si>
  <si>
    <t>4月6日-4月8日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</si>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</sst>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  <numFmt numFmtId="179" formatCode="#,##0.00;[Red]#,##0.00"/>
    <numFmt numFmtId="44" formatCode="_ &quot;￥&quot;* #,##0.00_ ;_ &quot;￥&quot;* \-#,##0.00_ ;_ &quot;￥&quot;* &quot;-&quot;??_ ;_ @_ "/>
    <numFmt numFmtId="180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357142857143" style="85" customWidth="1"/>
    <col min="2" max="2" width="16.75" customWidth="1"/>
    <col min="3" max="3" width="11.0178571428571" style="86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2.794642857142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88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88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0"/>
      <c r="J10" s="122"/>
    </row>
    <row r="11" s="84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3"/>
      <c r="J11" s="124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0"/>
      <c r="J12" s="121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0"/>
      <c r="J13" s="122"/>
    </row>
    <row r="14" s="84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3"/>
      <c r="J14" s="124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0"/>
      <c r="J15" s="125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0"/>
      <c r="J16" s="126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0"/>
      <c r="J17" s="126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0"/>
      <c r="J18" s="126"/>
    </row>
    <row r="19" s="84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3"/>
      <c r="J19" s="127"/>
    </row>
    <row r="20" customHeight="1" spans="1:10">
      <c r="A20" s="92">
        <v>4</v>
      </c>
      <c r="B20" s="93" t="s">
        <v>24</v>
      </c>
      <c r="C20" s="94">
        <v>0</v>
      </c>
      <c r="D20" s="95">
        <v>0</v>
      </c>
      <c r="E20" s="94">
        <f>C20*D20</f>
        <v>0</v>
      </c>
      <c r="F20" s="94">
        <v>0</v>
      </c>
      <c r="G20" s="94"/>
      <c r="H20" s="94">
        <f>SUM(E23-F23)</f>
        <v>0</v>
      </c>
      <c r="I20" s="120">
        <v>0</v>
      </c>
      <c r="J20" s="125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0"/>
      <c r="J21" s="126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0"/>
      <c r="J22" s="126"/>
    </row>
    <row r="23" s="84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0</v>
      </c>
      <c r="E23" s="98">
        <f t="shared" si="3"/>
        <v>0</v>
      </c>
      <c r="F23" s="98">
        <v>0</v>
      </c>
      <c r="G23" s="98">
        <f>SUM(G20:G22)</f>
        <v>0</v>
      </c>
      <c r="H23" s="98">
        <f>SUM(H20:H22)</f>
        <v>0</v>
      </c>
      <c r="I23" s="123"/>
      <c r="J23" s="127"/>
    </row>
    <row r="24" customHeight="1" spans="1:10">
      <c r="A24" s="99">
        <v>5</v>
      </c>
      <c r="B24" s="100" t="s">
        <v>27</v>
      </c>
      <c r="C24" s="101"/>
      <c r="D24" s="99"/>
      <c r="E24" s="101">
        <f>C24*D24</f>
        <v>0</v>
      </c>
      <c r="F24" s="94"/>
      <c r="G24" s="94"/>
      <c r="H24" s="94"/>
      <c r="I24" s="120"/>
      <c r="J24" s="121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0"/>
      <c r="J25" s="122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0"/>
      <c r="J26" s="122"/>
    </row>
    <row r="27" s="84" customFormat="1" customHeight="1" spans="1:10">
      <c r="A27" s="96"/>
      <c r="B27" s="97" t="s">
        <v>29</v>
      </c>
      <c r="C27" s="98">
        <f>SUM(C24)</f>
        <v>0</v>
      </c>
      <c r="D27" s="98">
        <f t="shared" ref="D27:E27" si="4">SUM(D24)</f>
        <v>0</v>
      </c>
      <c r="E27" s="98">
        <f t="shared" si="4"/>
        <v>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3"/>
      <c r="J27" s="124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0"/>
      <c r="J28" s="121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0"/>
      <c r="J29" s="126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0"/>
      <c r="J30" s="126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0"/>
      <c r="J31" s="126"/>
    </row>
    <row r="32" s="84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3"/>
      <c r="J32" s="127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0"/>
      <c r="J33" s="128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0"/>
      <c r="J34" s="129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0"/>
      <c r="J35" s="129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0"/>
      <c r="J36" s="129"/>
    </row>
    <row r="37" s="84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3"/>
      <c r="J37" s="130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0"/>
      <c r="J38" s="125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0"/>
      <c r="J39" s="126"/>
    </row>
    <row r="40" s="84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3"/>
      <c r="J40" s="127"/>
    </row>
    <row r="41" customHeight="1" spans="1:10">
      <c r="A41" s="92">
        <v>9</v>
      </c>
      <c r="B41" s="93" t="s">
        <v>38</v>
      </c>
      <c r="C41" s="94">
        <v>0</v>
      </c>
      <c r="D41" s="95"/>
      <c r="E41" s="94">
        <f t="shared" si="5"/>
        <v>0</v>
      </c>
      <c r="F41" s="94">
        <v>0</v>
      </c>
      <c r="G41" s="94">
        <v>0</v>
      </c>
      <c r="H41" s="94">
        <f>F41+G41</f>
        <v>0</v>
      </c>
      <c r="I41" s="120"/>
      <c r="J41" s="121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0"/>
      <c r="J42" s="122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0"/>
      <c r="J43" s="122"/>
    </row>
    <row r="44" s="84" customFormat="1" customHeight="1" spans="1:10">
      <c r="A44" s="96"/>
      <c r="B44" s="97" t="s">
        <v>40</v>
      </c>
      <c r="C44" s="98">
        <f>SUM(C41)</f>
        <v>0</v>
      </c>
      <c r="D44" s="98">
        <f t="shared" ref="D44:E44" si="12">SUM(D41)</f>
        <v>0</v>
      </c>
      <c r="E44" s="98">
        <f t="shared" si="12"/>
        <v>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3"/>
      <c r="J44" s="124"/>
    </row>
    <row r="45" customHeight="1" spans="1:10">
      <c r="A45" s="99">
        <v>10</v>
      </c>
      <c r="B45" s="100" t="s">
        <v>41</v>
      </c>
      <c r="C45" s="101">
        <v>0</v>
      </c>
      <c r="D45" s="99"/>
      <c r="E45" s="101">
        <f t="shared" si="5"/>
        <v>0</v>
      </c>
      <c r="F45" s="94"/>
      <c r="G45" s="94"/>
      <c r="H45" s="94"/>
      <c r="I45" s="120"/>
      <c r="J45" s="128"/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0"/>
      <c r="J46" s="129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0"/>
      <c r="J47" s="129"/>
    </row>
    <row r="48" s="84" customFormat="1" customHeight="1" spans="1:10">
      <c r="A48" s="96"/>
      <c r="B48" s="97" t="s">
        <v>42</v>
      </c>
      <c r="C48" s="98">
        <f>SUM(C45)</f>
        <v>0</v>
      </c>
      <c r="D48" s="98">
        <f t="shared" ref="D48:E48" si="14">SUM(D45)</f>
        <v>0</v>
      </c>
      <c r="E48" s="98">
        <f t="shared" si="14"/>
        <v>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3"/>
      <c r="J48" s="130"/>
    </row>
    <row r="49" customHeight="1" spans="1:10">
      <c r="A49" s="96"/>
      <c r="B49" s="97" t="s">
        <v>43</v>
      </c>
      <c r="C49" s="98">
        <v>0</v>
      </c>
      <c r="D49" s="98">
        <f t="shared" ref="D49:H49" si="15">SUM(D48,D44,D40,D37,D32,D27,D23,D19,D14,D11)</f>
        <v>0</v>
      </c>
      <c r="E49" s="98">
        <f t="shared" si="15"/>
        <v>0</v>
      </c>
      <c r="F49" s="98">
        <f t="shared" si="15"/>
        <v>0</v>
      </c>
      <c r="G49" s="98">
        <f t="shared" si="15"/>
        <v>0</v>
      </c>
      <c r="H49" s="98">
        <f t="shared" si="15"/>
        <v>0</v>
      </c>
      <c r="I49" s="123"/>
      <c r="J49" s="131"/>
    </row>
    <row r="53" customHeight="1" spans="1:9">
      <c r="A53" s="108" t="s">
        <v>44</v>
      </c>
      <c r="B53" s="109"/>
      <c r="C53" s="110" t="s">
        <v>45</v>
      </c>
      <c r="D53" s="110"/>
      <c r="E53" s="110" t="s">
        <v>46</v>
      </c>
      <c r="F53" s="110"/>
      <c r="G53" s="110" t="s">
        <v>47</v>
      </c>
      <c r="H53" s="110"/>
      <c r="I53" s="132" t="s">
        <v>48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3"/>
    </row>
    <row r="56" customHeight="1" spans="1:9">
      <c r="A56" s="113" t="s">
        <v>49</v>
      </c>
      <c r="B56" s="114"/>
      <c r="C56" s="115" t="s">
        <v>50</v>
      </c>
      <c r="D56" s="113"/>
      <c r="E56" s="113" t="s">
        <v>51</v>
      </c>
      <c r="F56" s="113"/>
      <c r="G56" s="113" t="s">
        <v>52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view="pageBreakPreview" zoomScaleNormal="100" zoomScaleSheetLayoutView="100" topLeftCell="A24" workbookViewId="0">
      <selection activeCell="O38" sqref="O38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69642857142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69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2"/>
      <c r="H7" s="42" t="s">
        <v>63</v>
      </c>
      <c r="I7" s="70"/>
      <c r="J7" s="71">
        <v>44298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2"/>
      <c r="J8" s="63" t="s">
        <v>65</v>
      </c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/>
      <c r="H11" s="65"/>
      <c r="I11" s="74"/>
      <c r="J11" s="75"/>
      <c r="K11" s="76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164.68</v>
      </c>
      <c r="H12" s="65">
        <v>164.68</v>
      </c>
      <c r="I12" s="74"/>
      <c r="J12" s="75"/>
      <c r="K12" s="76" t="s">
        <v>76</v>
      </c>
    </row>
    <row r="13" ht="20.1" customHeight="1" spans="2:11">
      <c r="B13" s="50">
        <v>3</v>
      </c>
      <c r="C13" s="51"/>
      <c r="D13" s="53"/>
      <c r="E13" s="50" t="s">
        <v>77</v>
      </c>
      <c r="F13" s="51"/>
      <c r="G13" s="65"/>
      <c r="H13" s="65"/>
      <c r="I13" s="74"/>
      <c r="J13" s="75"/>
      <c r="K13" s="76" t="s">
        <v>74</v>
      </c>
    </row>
    <row r="14" ht="20.1" customHeight="1" spans="2:11">
      <c r="B14" s="50"/>
      <c r="C14" s="51"/>
      <c r="D14" s="53"/>
      <c r="E14" s="50"/>
      <c r="F14" s="51" t="s">
        <v>78</v>
      </c>
      <c r="G14" s="65">
        <v>58.46</v>
      </c>
      <c r="H14" s="65"/>
      <c r="I14" s="74"/>
      <c r="J14" s="75">
        <v>58.46</v>
      </c>
      <c r="K14" s="76" t="s">
        <v>79</v>
      </c>
    </row>
    <row r="15" ht="20.1" customHeight="1" spans="2:11">
      <c r="B15" s="50">
        <v>4</v>
      </c>
      <c r="C15" s="51"/>
      <c r="D15" s="53"/>
      <c r="E15" s="50" t="s">
        <v>78</v>
      </c>
      <c r="F15" s="51"/>
      <c r="G15" s="65">
        <v>557.51</v>
      </c>
      <c r="H15" s="65">
        <v>557.51</v>
      </c>
      <c r="I15" s="74"/>
      <c r="J15" s="75"/>
      <c r="K15" s="76" t="s">
        <v>80</v>
      </c>
    </row>
    <row r="16" ht="20.1" customHeight="1" spans="2:11">
      <c r="B16" s="50">
        <v>5</v>
      </c>
      <c r="C16" s="51"/>
      <c r="D16" s="52" t="s">
        <v>41</v>
      </c>
      <c r="E16" s="58" t="s">
        <v>81</v>
      </c>
      <c r="F16" s="58"/>
      <c r="G16" s="65"/>
      <c r="H16" s="65"/>
      <c r="I16" s="74"/>
      <c r="J16" s="75"/>
      <c r="K16" s="76"/>
    </row>
    <row r="17" ht="20.1" customHeight="1" spans="2:11">
      <c r="B17" s="50">
        <v>6</v>
      </c>
      <c r="C17" s="51"/>
      <c r="D17" s="53"/>
      <c r="E17" s="58" t="s">
        <v>82</v>
      </c>
      <c r="F17" s="58"/>
      <c r="G17" s="65"/>
      <c r="H17" s="65"/>
      <c r="I17" s="74"/>
      <c r="J17" s="75"/>
      <c r="K17" s="76"/>
    </row>
    <row r="18" ht="20.1" customHeight="1" spans="2:11">
      <c r="B18" s="50">
        <v>7</v>
      </c>
      <c r="C18" s="51"/>
      <c r="D18" s="54"/>
      <c r="E18" s="58" t="s">
        <v>83</v>
      </c>
      <c r="F18" s="58"/>
      <c r="G18" s="65"/>
      <c r="H18" s="65"/>
      <c r="I18" s="74"/>
      <c r="J18" s="75"/>
      <c r="K18" s="76"/>
    </row>
    <row r="19" ht="20.1" customHeight="1" spans="2:11">
      <c r="B19" s="49" t="s">
        <v>43</v>
      </c>
      <c r="C19" s="55"/>
      <c r="D19" s="55"/>
      <c r="E19" s="55"/>
      <c r="F19" s="64"/>
      <c r="G19" s="66">
        <f>SUM(G11:G18)</f>
        <v>780.65</v>
      </c>
      <c r="H19" s="66">
        <f>SUM(H11:H18)</f>
        <v>722.19</v>
      </c>
      <c r="I19" s="77">
        <f>SUM(I11:J18)</f>
        <v>58.46</v>
      </c>
      <c r="J19" s="78"/>
      <c r="K19" s="79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0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84</v>
      </c>
      <c r="H21" s="56"/>
      <c r="I21" s="56"/>
      <c r="J21" s="56"/>
      <c r="K21" s="56" t="s">
        <v>85</v>
      </c>
    </row>
    <row r="22" ht="20.1" customHeight="1" spans="2:11">
      <c r="B22" s="57">
        <f>H19</f>
        <v>722.19</v>
      </c>
      <c r="C22" s="57"/>
      <c r="D22" s="57"/>
      <c r="E22" s="57"/>
      <c r="F22" s="57"/>
      <c r="G22" s="57">
        <f>I19</f>
        <v>58.46</v>
      </c>
      <c r="H22" s="57"/>
      <c r="I22" s="57"/>
      <c r="J22" s="57"/>
      <c r="K22" s="81">
        <f>SUM(B22:J22)</f>
        <v>780.65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86</v>
      </c>
      <c r="C24" s="46"/>
      <c r="D24" s="46"/>
      <c r="E24" s="46"/>
      <c r="F24" s="46" t="s">
        <v>50</v>
      </c>
      <c r="G24" s="46" t="s">
        <v>87</v>
      </c>
      <c r="H24" s="46"/>
      <c r="I24" s="46"/>
      <c r="J24" s="46" t="s">
        <v>52</v>
      </c>
      <c r="K24" s="46"/>
    </row>
    <row r="27" ht="16.4" spans="1:11">
      <c r="A27" s="35" t="s">
        <v>88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1" t="s">
        <v>55</v>
      </c>
      <c r="G29" s="61"/>
      <c r="H29" s="39" t="s">
        <v>56</v>
      </c>
      <c r="I29" s="38"/>
      <c r="J29" s="61" t="s">
        <v>57</v>
      </c>
      <c r="K29" s="68"/>
    </row>
    <row r="30" ht="20.1" customHeight="1" spans="2:11">
      <c r="B30" s="40"/>
      <c r="C30" s="41"/>
      <c r="D30" s="42" t="s">
        <v>58</v>
      </c>
      <c r="E30" s="42"/>
      <c r="F30" s="62" t="s">
        <v>59</v>
      </c>
      <c r="G30" s="62"/>
      <c r="H30" s="42" t="s">
        <v>60</v>
      </c>
      <c r="I30" s="41"/>
      <c r="J30" s="62" t="s">
        <v>57</v>
      </c>
      <c r="K30" s="69"/>
    </row>
    <row r="31" ht="20.1" customHeight="1" spans="2:11">
      <c r="B31" s="40"/>
      <c r="C31" s="41"/>
      <c r="D31" s="42" t="s">
        <v>61</v>
      </c>
      <c r="E31" s="42"/>
      <c r="F31" s="62" t="s">
        <v>62</v>
      </c>
      <c r="G31" s="62"/>
      <c r="H31" s="42" t="s">
        <v>63</v>
      </c>
      <c r="I31" s="70"/>
      <c r="J31" s="71">
        <v>44298</v>
      </c>
      <c r="K31" s="69"/>
    </row>
    <row r="32" ht="20.1" customHeight="1" spans="2:11">
      <c r="B32" s="43"/>
      <c r="C32" s="44"/>
      <c r="D32" s="45"/>
      <c r="E32" s="45"/>
      <c r="F32" s="63"/>
      <c r="G32" s="63"/>
      <c r="H32" s="45" t="s">
        <v>64</v>
      </c>
      <c r="I32" s="72"/>
      <c r="J32" s="63" t="s">
        <v>65</v>
      </c>
      <c r="K32" s="73"/>
    </row>
    <row r="33" ht="20.1" customHeight="1"/>
    <row r="34" ht="20.1" customHeight="1" spans="2:11">
      <c r="B34" s="58"/>
      <c r="C34" s="58"/>
      <c r="D34" s="59" t="s">
        <v>89</v>
      </c>
      <c r="E34" s="58" t="s">
        <v>90</v>
      </c>
      <c r="F34" s="58"/>
      <c r="G34" s="65" t="s">
        <v>91</v>
      </c>
      <c r="H34" s="65" t="s">
        <v>92</v>
      </c>
      <c r="I34" s="65" t="s">
        <v>43</v>
      </c>
      <c r="J34" s="65"/>
      <c r="K34" s="82" t="s">
        <v>71</v>
      </c>
    </row>
    <row r="35" ht="20.1" customHeight="1" spans="2:11">
      <c r="B35" s="58">
        <v>1</v>
      </c>
      <c r="C35" s="58"/>
      <c r="D35" s="59" t="s">
        <v>93</v>
      </c>
      <c r="E35" s="58" t="s">
        <v>94</v>
      </c>
      <c r="F35" s="58"/>
      <c r="G35" s="65">
        <v>300</v>
      </c>
      <c r="H35" s="65">
        <v>1</v>
      </c>
      <c r="I35" s="74">
        <f>G35*H35</f>
        <v>300</v>
      </c>
      <c r="J35" s="75"/>
      <c r="K35" s="83"/>
    </row>
    <row r="36" ht="20.1" customHeight="1" spans="2:11">
      <c r="B36" s="58">
        <v>2</v>
      </c>
      <c r="C36" s="58"/>
      <c r="D36" s="59" t="s">
        <v>93</v>
      </c>
      <c r="E36" s="58" t="s">
        <v>95</v>
      </c>
      <c r="F36" s="58"/>
      <c r="G36" s="65">
        <v>200</v>
      </c>
      <c r="H36" s="65">
        <v>1</v>
      </c>
      <c r="I36" s="74">
        <f t="shared" ref="I36:I37" si="0">G36*H36</f>
        <v>200</v>
      </c>
      <c r="J36" s="75"/>
      <c r="K36" s="83"/>
    </row>
    <row r="37" ht="20.1" customHeight="1" spans="2:11">
      <c r="B37" s="58">
        <v>3</v>
      </c>
      <c r="C37" s="58"/>
      <c r="D37" s="60"/>
      <c r="E37" s="58" t="s">
        <v>96</v>
      </c>
      <c r="F37" s="58"/>
      <c r="G37" s="65">
        <v>100</v>
      </c>
      <c r="H37" s="65">
        <v>3</v>
      </c>
      <c r="I37" s="74">
        <f t="shared" si="0"/>
        <v>300</v>
      </c>
      <c r="J37" s="75"/>
      <c r="K37" s="83"/>
    </row>
    <row r="38" ht="20.1" customHeight="1" spans="2:11">
      <c r="B38" s="49" t="s">
        <v>43</v>
      </c>
      <c r="C38" s="55"/>
      <c r="D38" s="55"/>
      <c r="E38" s="55"/>
      <c r="F38" s="64"/>
      <c r="G38" s="66"/>
      <c r="H38" s="66">
        <f>SUM(H20:H37)</f>
        <v>5</v>
      </c>
      <c r="I38" s="77">
        <f>SUM(I35:J37)</f>
        <v>800</v>
      </c>
      <c r="J38" s="78"/>
      <c r="K38" s="79"/>
    </row>
    <row r="39" ht="20.1" customHeight="1" spans="2:11">
      <c r="B39" s="46" t="s">
        <v>86</v>
      </c>
      <c r="C39" s="46"/>
      <c r="D39" s="46"/>
      <c r="E39" s="46"/>
      <c r="F39" s="46" t="s">
        <v>50</v>
      </c>
      <c r="G39" s="46" t="s">
        <v>87</v>
      </c>
      <c r="H39" s="46"/>
      <c r="I39" s="46"/>
      <c r="J39" s="46" t="s">
        <v>52</v>
      </c>
      <c r="K39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63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98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73</v>
      </c>
      <c r="F14" s="14"/>
      <c r="G14" s="22"/>
      <c r="H14" s="23"/>
      <c r="I14" s="30" t="s">
        <v>99</v>
      </c>
    </row>
    <row r="15" s="1" customFormat="1" ht="21" customHeight="1" spans="2:9">
      <c r="B15" s="13">
        <v>2</v>
      </c>
      <c r="C15" s="14"/>
      <c r="D15" s="16"/>
      <c r="E15" s="13" t="s">
        <v>75</v>
      </c>
      <c r="F15" s="14"/>
      <c r="G15" s="22"/>
      <c r="H15" s="23"/>
      <c r="I15" s="30" t="s">
        <v>99</v>
      </c>
    </row>
    <row r="16" s="1" customFormat="1" ht="21" customHeight="1" spans="2:9">
      <c r="B16" s="13">
        <v>3</v>
      </c>
      <c r="C16" s="14"/>
      <c r="D16" s="16"/>
      <c r="E16" s="13" t="s">
        <v>77</v>
      </c>
      <c r="F16" s="14"/>
      <c r="G16" s="22"/>
      <c r="H16" s="23"/>
      <c r="I16" s="30" t="s">
        <v>100</v>
      </c>
    </row>
    <row r="17" s="1" customFormat="1" ht="21" customHeight="1" spans="2:9">
      <c r="B17" s="13">
        <v>4</v>
      </c>
      <c r="C17" s="14"/>
      <c r="D17" s="16"/>
      <c r="E17" s="13" t="s">
        <v>78</v>
      </c>
      <c r="F17" s="14"/>
      <c r="G17" s="22"/>
      <c r="H17" s="23"/>
      <c r="I17" s="30" t="s">
        <v>99</v>
      </c>
    </row>
    <row r="18" s="1" customFormat="1" ht="21" customHeight="1" spans="2:9">
      <c r="B18" s="13">
        <v>5</v>
      </c>
      <c r="C18" s="14"/>
      <c r="D18" s="15" t="s">
        <v>101</v>
      </c>
      <c r="E18" s="13" t="s">
        <v>102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103</v>
      </c>
      <c r="E19" s="13" t="s">
        <v>102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78</v>
      </c>
      <c r="F20" s="14"/>
      <c r="G20" s="22"/>
      <c r="H20" s="23"/>
      <c r="I20" s="30" t="s">
        <v>104</v>
      </c>
    </row>
    <row r="21" s="1" customFormat="1" ht="21" customHeight="1" spans="2:9">
      <c r="B21" s="13">
        <v>8</v>
      </c>
      <c r="C21" s="14"/>
      <c r="D21" s="17"/>
      <c r="E21" s="13" t="s">
        <v>105</v>
      </c>
      <c r="F21" s="14"/>
      <c r="G21" s="22"/>
      <c r="H21" s="23"/>
      <c r="I21" s="30" t="s">
        <v>104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106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107</v>
      </c>
      <c r="E23" s="13" t="s">
        <v>108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109</v>
      </c>
      <c r="E24" s="13" t="s">
        <v>110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111</v>
      </c>
      <c r="E25" s="13" t="s">
        <v>112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113</v>
      </c>
      <c r="E26" s="13" t="s">
        <v>114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115</v>
      </c>
      <c r="F27" s="14"/>
      <c r="G27" s="22"/>
      <c r="H27" s="23"/>
      <c r="I27" s="30" t="s">
        <v>116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117</v>
      </c>
      <c r="G35" s="7"/>
      <c r="H35" s="7"/>
      <c r="I35" s="7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2014-04-18T00:52:00Z</dcterms:created>
  <cp:lastPrinted>2017-09-08T21:53:00Z</cp:lastPrinted>
  <dcterms:modified xsi:type="dcterms:W3CDTF">2021-04-13T15:13:52Z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