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<sst xmlns="http://schemas.openxmlformats.org/spreadsheetml/2006/main" count="94">
  <si>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</si>
  <si>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团号：KMQ-1707-A01CGZ711</t>
  </si>
  <si>
    <t>会议日期：2017/06/23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</si>
  <si>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</si>
  <si>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</si>
  <si>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</si>
  <si>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</si>
  <si>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</si>
  <si>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</si>
  <si>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</si>
  <si>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</si>
  <si>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</si>
  <si>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</si>
  <si>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</si>
  <si>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</si>
  <si>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</si>
  <si>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</si>
  <si>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</si>
  <si>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</si>
  <si>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</si>
  <si>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</si>
  <si>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</si>
  <si>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</si>
  <si>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</si>
  <si>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</si>
  <si>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</si>
  <si>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</si>
  <si>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</si>
  <si>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</si>
  <si>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</si>
  <si>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</si>
  <si>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</si>
  <si>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</si>
  <si>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</si>
  <si>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</si>
  <si>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</si>
  <si>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</si>
  <si>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</si>
  <si>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</si>
  <si>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</si>
  <si>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</si>
  <si>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</si>
  <si>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上会费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</si>
  <si>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</si>
  <si>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</si>
  <si>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</si>
  <si>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</si>
  <si>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</si>
  <si>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</si>
  <si>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</si>
  <si>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</si>
  <si>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</si>
  <si>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</si>
  <si>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</si>
  <si>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</si>
  <si>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</si>
  <si>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钟文安</t>
  </si>
  <si>
    <t>职位:</t>
  </si>
  <si>
    <t>助理</t>
  </si>
  <si>
    <t>发生地:</t>
  </si>
  <si>
    <t>广州</t>
  </si>
  <si>
    <t>部门:</t>
  </si>
  <si>
    <t>9部</t>
  </si>
  <si>
    <t>发生日期:</t>
  </si>
  <si>
    <t>2017.6.23-24</t>
  </si>
  <si>
    <t>报销日期:</t>
  </si>
  <si>
    <t>2017.12.9</t>
  </si>
  <si>
    <t>团号:</t>
  </si>
  <si>
    <t>KMQ-1707-A01CGZ711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</si>
  <si>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</si>
  <si>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</si>
  <si>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</si>
  <si>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</si>
  <si>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</si>
  <si>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</si>
  <si>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</si>
  <si>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</si>
  <si>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</si>
  <si>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</si>
  <si>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</si>
  <si>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</si>
  <si>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</si>
  <si>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</si>
  <si>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</si>
  <si>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</si>
  <si>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</si>
  <si>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</si>
  <si>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</si>
  <si>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</si>
  <si>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</si>
  <si>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</si>
  <si>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</si>
  <si>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2017.6.23</t>
  </si>
  <si>
    <t>2017.6.24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</si>
</sst>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16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19" borderId="21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54" sqref="I54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0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/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/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300</v>
      </c>
      <c r="G45" s="63">
        <v>0</v>
      </c>
      <c r="H45" s="63">
        <f t="shared" si="0"/>
        <v>300</v>
      </c>
      <c r="I45" s="84" t="s">
        <v>42</v>
      </c>
      <c r="J45" s="93"/>
    </row>
    <row r="46" customHeight="1" spans="1:10">
      <c r="A46" s="74"/>
      <c r="B46" s="62"/>
      <c r="C46" s="63"/>
      <c r="D46" s="64"/>
      <c r="E46" s="63"/>
      <c r="F46" s="63"/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300</v>
      </c>
      <c r="G52" s="67">
        <f t="shared" ref="G52:H52" si="21">SUM(G45:G51)</f>
        <v>0</v>
      </c>
      <c r="H52" s="67">
        <f t="shared" si="21"/>
        <v>300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300</v>
      </c>
      <c r="G53" s="67">
        <f t="shared" si="22"/>
        <v>0</v>
      </c>
      <c r="H53" s="67">
        <f t="shared" si="22"/>
        <v>300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300</v>
      </c>
      <c r="D58" s="79"/>
      <c r="E58" s="79">
        <f>F53</f>
        <v>300</v>
      </c>
      <c r="F58" s="79"/>
      <c r="G58" s="79">
        <f>G53</f>
        <v>0</v>
      </c>
      <c r="H58" s="79"/>
      <c r="I58" s="98">
        <f>A58-C58</f>
        <v>-300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9" workbookViewId="0">
      <selection activeCell="N36" sqref="N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 t="s">
        <v>66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0"/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钟文安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广州</v>
      </c>
      <c r="G29" s="11"/>
      <c r="H29" s="10" t="s">
        <v>61</v>
      </c>
      <c r="I29" s="9"/>
      <c r="J29" s="11" t="str">
        <f>J6</f>
        <v>9部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2017.6.23-24</v>
      </c>
      <c r="G30" s="11"/>
      <c r="H30" s="10" t="s">
        <v>65</v>
      </c>
      <c r="I30" s="37"/>
      <c r="J30" s="11" t="str">
        <f>J7</f>
        <v>2017.12.9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tr">
        <f>J8</f>
        <v>KMQ-1707-A01CGZ711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48" t="s">
        <v>74</v>
      </c>
    </row>
    <row r="34" ht="20.1" customHeight="1" spans="2:11">
      <c r="B34" s="27">
        <v>1</v>
      </c>
      <c r="C34" s="27"/>
      <c r="D34" s="33" t="s">
        <v>60</v>
      </c>
      <c r="E34" s="27" t="s">
        <v>92</v>
      </c>
      <c r="F34" s="27"/>
      <c r="G34" s="25">
        <v>100</v>
      </c>
      <c r="H34" s="25">
        <v>1</v>
      </c>
      <c r="I34" s="40">
        <f>G34*H34</f>
        <v>100</v>
      </c>
      <c r="J34" s="41"/>
      <c r="K34" s="49"/>
    </row>
    <row r="35" ht="20.1" customHeight="1" spans="2:11">
      <c r="B35" s="27">
        <v>2</v>
      </c>
      <c r="C35" s="27"/>
      <c r="D35" s="33" t="s">
        <v>60</v>
      </c>
      <c r="E35" s="27" t="s">
        <v>93</v>
      </c>
      <c r="F35" s="27"/>
      <c r="G35" s="25">
        <v>200</v>
      </c>
      <c r="H35" s="25">
        <v>1</v>
      </c>
      <c r="I35" s="40">
        <f t="shared" ref="I35:I36" si="0">G35*H35</f>
        <v>200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4</v>
      </c>
      <c r="I37" s="43">
        <f>SUM(I34:J36)</f>
        <v>300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2017-12-09T12:15:13Z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