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395"/>
  </bookViews>
  <sheets>
    <sheet name="报价单-地接社" sheetId="20" r:id="rId1"/>
  </sheets>
  <definedNames>
    <definedName name="_xlnm.Print_Area" localSheetId="0">'报价单-地接社'!$A$1:$G$35</definedName>
    <definedName name="_xlnm.Print_Titles" localSheetId="0">'报价单-地接社'!$9:$9</definedName>
  </definedNames>
  <calcPr calcId="144525"/>
</workbook>
</file>

<file path=xl/sharedStrings.xml><?xml version="1.0" encoding="utf-8"?>
<sst xmlns="http://schemas.openxmlformats.org/spreadsheetml/2006/main" count="61" uniqueCount="57">
  <si>
    <t>先声再明会务服务报价单-地接社</t>
  </si>
  <si>
    <t>项目名称：11.11再明孟可通化会PUR2310049</t>
  </si>
  <si>
    <t>供应商:</t>
  </si>
  <si>
    <t>康辉集团北京国际会议展览有限公司</t>
  </si>
  <si>
    <t>活动时间：2023年11月11日</t>
  </si>
  <si>
    <t>联络人:</t>
  </si>
  <si>
    <t>王凤雨</t>
  </si>
  <si>
    <t>活动地点：长春、梅河口</t>
  </si>
  <si>
    <t>手机:</t>
  </si>
  <si>
    <t>15210370021</t>
  </si>
  <si>
    <t>实际参加人数：40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</si>
  <si>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</si>
  <si>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</si>
  <si>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</si>
  <si>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</si>
  <si>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</si>
  <si>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</si>
  <si>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</si>
  <si>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</si>
  <si>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</si>
  <si>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</si>
  <si>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自采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</si>
  <si>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</si>
  <si>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</si>
  <si>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</si>
  <si>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大交通</t>
  </si>
  <si>
    <t>以实际发生为准</t>
  </si>
  <si>
    <t>机票/高铁</t>
  </si>
  <si>
    <t>跨城交通</t>
  </si>
  <si>
    <t>长春-梅河口/梅河口-长春，约180km</t>
  </si>
  <si>
    <t>37座大巴</t>
  </si>
  <si>
    <t>陪同人员</t>
  </si>
  <si>
    <t>11月11日，跟会服务人员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</si>
  <si>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</si>
  <si>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</si>
  <si>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</si>
  <si>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</si>
  <si>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KV背板</t>
  </si>
  <si>
    <t>4m*2.5m，快幕秀</t>
  </si>
  <si>
    <t>按照实际发生结算</t>
  </si>
  <si>
    <t>横幅</t>
  </si>
  <si>
    <t>10m*0.67m</t>
  </si>
  <si>
    <t>席卡</t>
  </si>
  <si>
    <t>250g铜版纸</t>
  </si>
  <si>
    <t>日程单页</t>
  </si>
  <si>
    <t>A4，157g铜版纸</t>
  </si>
  <si>
    <t>串场文件</t>
  </si>
  <si>
    <t>普通A4彩印，以实际发生为准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</si>
  <si>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</si>
  <si>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</si>
  <si>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</si>
  <si>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</si>
  <si>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</si>
  <si>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</si>
  <si>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</si>
  <si>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</si>
  <si>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*以最终实际发生费用结算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</si>
</sst>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4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46" applyNumberFormat="0" applyAlignment="0" applyProtection="0">
      <alignment vertical="center"/>
    </xf>
    <xf numFmtId="0" fontId="23" fillId="11" borderId="47" applyNumberFormat="0" applyAlignment="0" applyProtection="0">
      <alignment vertical="center"/>
    </xf>
    <xf numFmtId="0" fontId="24" fillId="11" borderId="46" applyNumberFormat="0" applyAlignment="0" applyProtection="0">
      <alignment vertical="center"/>
    </xf>
    <xf numFmtId="0" fontId="25" fillId="12" borderId="48" applyNumberForma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9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right" vertical="center" wrapText="1"/>
    </xf>
    <xf numFmtId="0" fontId="9" fillId="6" borderId="18" xfId="0" applyFont="1" applyFill="1" applyBorder="1" applyAlignment="1">
      <alignment horizontal="right" vertical="center" wrapText="1"/>
    </xf>
    <xf numFmtId="0" fontId="9" fillId="6" borderId="19" xfId="0" applyFont="1" applyFill="1" applyBorder="1" applyAlignment="1">
      <alignment horizontal="right" vertical="center" wrapText="1"/>
    </xf>
    <xf numFmtId="0" fontId="2" fillId="6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/>
    </xf>
    <xf numFmtId="9" fontId="3" fillId="2" borderId="33" xfId="0" applyNumberFormat="1" applyFont="1" applyFill="1" applyBorder="1" applyAlignment="1">
      <alignment horizontal="center" vertical="center"/>
    </xf>
    <xf numFmtId="9" fontId="3" fillId="2" borderId="34" xfId="0" applyNumberFormat="1" applyFont="1" applyFill="1" applyBorder="1" applyAlignment="1">
      <alignment horizontal="center" vertical="center"/>
    </xf>
    <xf numFmtId="9" fontId="3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/>
    </xf>
    <xf numFmtId="10" fontId="3" fillId="2" borderId="33" xfId="0" applyNumberFormat="1" applyFont="1" applyFill="1" applyBorder="1" applyAlignment="1">
      <alignment horizontal="center" vertical="center"/>
    </xf>
    <xf numFmtId="10" fontId="3" fillId="2" borderId="34" xfId="0" applyNumberFormat="1" applyFont="1" applyFill="1" applyBorder="1" applyAlignment="1">
      <alignment horizontal="center" vertical="center"/>
    </xf>
    <xf numFmtId="10" fontId="3" fillId="2" borderId="35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177" fontId="3" fillId="8" borderId="37" xfId="0" applyNumberFormat="1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right" vertical="center" wrapText="1"/>
    </xf>
    <xf numFmtId="0" fontId="11" fillId="4" borderId="39" xfId="0" applyFont="1" applyFill="1" applyBorder="1" applyAlignment="1">
      <alignment horizontal="right" vertical="center" wrapText="1"/>
    </xf>
    <xf numFmtId="0" fontId="8" fillId="2" borderId="40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tabSelected="1" zoomScale="85" zoomScaleNormal="85" workbookViewId="0">
      <selection activeCell="H10" sqref="A2:H10"/>
    </sheetView>
  </sheetViews>
  <sheetFormatPr defaultColWidth="9" defaultRowHeight="12.75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.1" spans="1:7">
      <c r="A1" s="9"/>
      <c r="B1" s="10"/>
      <c r="C1" s="11"/>
      <c r="D1" s="12"/>
      <c r="E1" s="13"/>
      <c r="F1" s="13"/>
      <c r="G1" s="14"/>
    </row>
    <row r="2" s="1" customFormat="1" ht="13.1" spans="1:7">
      <c r="A2" s="15"/>
      <c r="B2" s="16"/>
      <c r="C2" s="17"/>
      <c r="D2" s="18"/>
      <c r="G2" s="19"/>
    </row>
    <row r="3" s="1" customFormat="1" ht="51" customHeight="1" spans="1:7">
      <c r="A3" s="20" t="s">
        <v>0</v>
      </c>
      <c r="B3" s="21"/>
      <c r="C3" s="21"/>
      <c r="D3" s="21"/>
      <c r="E3" s="21"/>
      <c r="F3" s="21"/>
      <c r="G3" s="22"/>
    </row>
    <row r="4" s="2" customFormat="1" ht="17.25" customHeight="1" spans="1:7">
      <c r="A4" s="23" t="s">
        <v>1</v>
      </c>
      <c r="B4" s="24"/>
      <c r="C4" s="25"/>
      <c r="D4" s="24" t="s">
        <v>2</v>
      </c>
      <c r="E4" s="2" t="s">
        <v>3</v>
      </c>
      <c r="G4" s="26"/>
    </row>
    <row r="5" s="2" customFormat="1" ht="17.25" customHeight="1" spans="1:7">
      <c r="A5" s="23" t="s">
        <v>4</v>
      </c>
      <c r="B5" s="24"/>
      <c r="C5" s="27"/>
      <c r="D5" s="24" t="s">
        <v>5</v>
      </c>
      <c r="E5" s="2" t="s">
        <v>6</v>
      </c>
      <c r="G5" s="26"/>
    </row>
    <row r="6" s="2" customFormat="1" ht="17.25" customHeight="1" spans="1:7">
      <c r="A6" s="23" t="s">
        <v>7</v>
      </c>
      <c r="B6" s="24"/>
      <c r="C6" s="28"/>
      <c r="D6" s="24" t="s">
        <v>8</v>
      </c>
      <c r="E6" s="2" t="s">
        <v>9</v>
      </c>
      <c r="G6" s="26"/>
    </row>
    <row r="7" s="2" customFormat="1" ht="17.25" customHeight="1" spans="1:7">
      <c r="A7" s="23" t="s">
        <v>10</v>
      </c>
      <c r="B7" s="24"/>
      <c r="C7" s="28"/>
      <c r="D7" s="29" t="s">
        <v>11</v>
      </c>
      <c r="E7" s="2" t="s">
        <v>12</v>
      </c>
      <c r="G7" s="26"/>
    </row>
    <row r="8" s="3" customFormat="1" ht="12.35" spans="1:7">
      <c r="A8" s="30"/>
      <c r="C8" s="31"/>
      <c r="D8" s="32"/>
      <c r="E8" s="32"/>
      <c r="F8" s="32"/>
      <c r="G8" s="33"/>
    </row>
    <row r="9" s="4" customFormat="1" ht="27.75" customHeight="1" spans="1:7">
      <c r="A9" s="34" t="s">
        <v>13</v>
      </c>
      <c r="B9" s="35"/>
      <c r="C9" s="36" t="s">
        <v>14</v>
      </c>
      <c r="D9" s="36" t="s">
        <v>15</v>
      </c>
      <c r="E9" s="36" t="s">
        <v>16</v>
      </c>
      <c r="F9" s="36" t="s">
        <v>17</v>
      </c>
      <c r="G9" s="37" t="s">
        <v>18</v>
      </c>
    </row>
    <row r="10" s="4" customFormat="1" ht="21" customHeight="1" spans="1:7">
      <c r="A10" s="38" t="s">
        <v>19</v>
      </c>
      <c r="B10" s="39"/>
      <c r="C10" s="39"/>
      <c r="D10" s="39"/>
      <c r="E10" s="39"/>
      <c r="F10" s="39"/>
      <c r="G10" s="40"/>
    </row>
    <row r="11" s="3" customFormat="1" ht="21" customHeight="1" spans="1:7">
      <c r="A11" s="41" t="s">
        <v>20</v>
      </c>
      <c r="B11" s="42" t="s">
        <v>21</v>
      </c>
      <c r="C11" s="43" t="s">
        <v>22</v>
      </c>
      <c r="D11" s="44"/>
      <c r="E11" s="44"/>
      <c r="F11" s="44"/>
      <c r="G11" s="45">
        <f>D11*E11*F11</f>
        <v>0</v>
      </c>
    </row>
    <row r="12" s="3" customFormat="1" ht="21" customHeight="1" spans="1:7">
      <c r="A12" s="46" t="s">
        <v>23</v>
      </c>
      <c r="B12" s="47"/>
      <c r="C12" s="47"/>
      <c r="D12" s="47"/>
      <c r="E12" s="47"/>
      <c r="F12" s="48"/>
      <c r="G12" s="49">
        <f>SUM(G11:G11)</f>
        <v>0</v>
      </c>
    </row>
    <row r="13" s="4" customFormat="1" ht="18" customHeight="1" spans="1:7">
      <c r="A13" s="38" t="s">
        <v>24</v>
      </c>
      <c r="B13" s="39"/>
      <c r="C13" s="39"/>
      <c r="D13" s="39"/>
      <c r="E13" s="39"/>
      <c r="F13" s="39"/>
      <c r="G13" s="40"/>
    </row>
    <row r="14" s="3" customFormat="1" ht="18" customHeight="1" spans="1:7">
      <c r="A14" s="50" t="s">
        <v>25</v>
      </c>
      <c r="B14" s="51" t="s">
        <v>26</v>
      </c>
      <c r="C14" s="51" t="s">
        <v>27</v>
      </c>
      <c r="D14" s="52">
        <v>800</v>
      </c>
      <c r="E14" s="52">
        <v>26</v>
      </c>
      <c r="F14" s="52">
        <v>1</v>
      </c>
      <c r="G14" s="53">
        <f>D14*E14*F14</f>
        <v>20800</v>
      </c>
    </row>
    <row r="15" s="3" customFormat="1" ht="18" customHeight="1" spans="1:7">
      <c r="A15" s="50" t="s">
        <v>28</v>
      </c>
      <c r="B15" s="54" t="s">
        <v>29</v>
      </c>
      <c r="C15" s="54" t="s">
        <v>30</v>
      </c>
      <c r="D15" s="55">
        <v>3600</v>
      </c>
      <c r="E15" s="55">
        <v>1</v>
      </c>
      <c r="F15" s="55">
        <v>2</v>
      </c>
      <c r="G15" s="56">
        <f>D15*E15*F15</f>
        <v>7200</v>
      </c>
    </row>
    <row r="16" s="3" customFormat="1" ht="18" customHeight="1" spans="1:7">
      <c r="A16" s="57" t="s">
        <v>31</v>
      </c>
      <c r="B16" s="58" t="s">
        <v>32</v>
      </c>
      <c r="C16" s="58" t="s">
        <v>33</v>
      </c>
      <c r="D16" s="59">
        <v>400</v>
      </c>
      <c r="E16" s="60">
        <v>1</v>
      </c>
      <c r="F16" s="60">
        <v>1</v>
      </c>
      <c r="G16" s="61">
        <f>D16*E16*F16</f>
        <v>400</v>
      </c>
    </row>
    <row r="17" s="3" customFormat="1" ht="17.25" customHeight="1" spans="1:7">
      <c r="A17" s="62" t="s">
        <v>34</v>
      </c>
      <c r="B17" s="63"/>
      <c r="C17" s="63"/>
      <c r="D17" s="63"/>
      <c r="E17" s="63"/>
      <c r="F17" s="63"/>
      <c r="G17" s="64">
        <f>G15</f>
        <v>7200</v>
      </c>
    </row>
    <row r="18" s="3" customFormat="1" ht="17.25" customHeight="1" spans="1:7">
      <c r="A18" s="65" t="s">
        <v>35</v>
      </c>
      <c r="B18" s="66"/>
      <c r="C18" s="66"/>
      <c r="D18" s="66"/>
      <c r="E18" s="66"/>
      <c r="F18" s="66"/>
      <c r="G18" s="67">
        <f>SUM(G14:G16)</f>
        <v>28400</v>
      </c>
    </row>
    <row r="19" s="4" customFormat="1" ht="17.25" customHeight="1" spans="1:7">
      <c r="A19" s="38" t="s">
        <v>36</v>
      </c>
      <c r="B19" s="39"/>
      <c r="C19" s="39"/>
      <c r="D19" s="39"/>
      <c r="E19" s="39"/>
      <c r="F19" s="39"/>
      <c r="G19" s="40"/>
    </row>
    <row r="20" s="3" customFormat="1" ht="17.25" customHeight="1" spans="1:7">
      <c r="A20" s="68" t="s">
        <v>37</v>
      </c>
      <c r="B20" s="51" t="s">
        <v>38</v>
      </c>
      <c r="C20" s="51" t="s">
        <v>39</v>
      </c>
      <c r="D20" s="69">
        <v>2000</v>
      </c>
      <c r="E20" s="55">
        <v>1</v>
      </c>
      <c r="F20" s="55">
        <v>1</v>
      </c>
      <c r="G20" s="70">
        <v>2000</v>
      </c>
    </row>
    <row r="21" s="5" customFormat="1" ht="17.25" customHeight="1" spans="1:7">
      <c r="A21" s="68" t="s">
        <v>40</v>
      </c>
      <c r="B21" s="51" t="s">
        <v>41</v>
      </c>
      <c r="C21" s="51" t="s">
        <v>39</v>
      </c>
      <c r="D21" s="55">
        <v>200</v>
      </c>
      <c r="E21" s="55">
        <v>1</v>
      </c>
      <c r="F21" s="55">
        <v>1</v>
      </c>
      <c r="G21" s="70">
        <v>200</v>
      </c>
    </row>
    <row r="22" s="5" customFormat="1" ht="17.25" customHeight="1" spans="1:8">
      <c r="A22" s="68" t="s">
        <v>42</v>
      </c>
      <c r="B22" s="51" t="s">
        <v>43</v>
      </c>
      <c r="C22" s="51" t="s">
        <v>39</v>
      </c>
      <c r="D22" s="55">
        <v>8</v>
      </c>
      <c r="E22" s="55">
        <v>40</v>
      </c>
      <c r="F22" s="55">
        <v>1</v>
      </c>
      <c r="G22" s="70">
        <v>160</v>
      </c>
      <c r="H22" s="71"/>
    </row>
    <row r="23" s="3" customFormat="1" ht="17.25" customHeight="1" spans="1:7">
      <c r="A23" s="68" t="s">
        <v>44</v>
      </c>
      <c r="B23" s="51" t="s">
        <v>45</v>
      </c>
      <c r="C23" s="51" t="s">
        <v>39</v>
      </c>
      <c r="D23" s="69">
        <v>5</v>
      </c>
      <c r="E23" s="55">
        <v>40</v>
      </c>
      <c r="F23" s="55">
        <v>1</v>
      </c>
      <c r="G23" s="70">
        <v>100</v>
      </c>
    </row>
    <row r="24" s="5" customFormat="1" ht="17.25" customHeight="1" spans="1:7">
      <c r="A24" s="68" t="s">
        <v>46</v>
      </c>
      <c r="B24" s="51" t="s">
        <v>47</v>
      </c>
      <c r="C24" s="51" t="s">
        <v>39</v>
      </c>
      <c r="D24" s="55">
        <v>1.2</v>
      </c>
      <c r="E24" s="55">
        <v>100</v>
      </c>
      <c r="F24" s="55">
        <v>1</v>
      </c>
      <c r="G24" s="70">
        <v>336</v>
      </c>
    </row>
    <row r="25" s="3" customFormat="1" ht="17.25" customHeight="1" spans="1:7">
      <c r="A25" s="65" t="s">
        <v>48</v>
      </c>
      <c r="B25" s="66"/>
      <c r="C25" s="66"/>
      <c r="D25" s="66"/>
      <c r="E25" s="66"/>
      <c r="F25" s="66"/>
      <c r="G25" s="67">
        <f>SUM(G20:G24)</f>
        <v>2796</v>
      </c>
    </row>
    <row r="26" s="4" customFormat="1" ht="17.25" customHeight="1" spans="1:7">
      <c r="A26" s="38" t="s">
        <v>49</v>
      </c>
      <c r="B26" s="39"/>
      <c r="C26" s="39"/>
      <c r="D26" s="39"/>
      <c r="E26" s="39"/>
      <c r="F26" s="39"/>
      <c r="G26" s="40"/>
    </row>
    <row r="27" s="3" customFormat="1" ht="17.25" customHeight="1" spans="1:7">
      <c r="A27" s="72" t="s">
        <v>50</v>
      </c>
      <c r="B27" s="73"/>
      <c r="C27" s="74">
        <v>0.06</v>
      </c>
      <c r="D27" s="75"/>
      <c r="E27" s="75"/>
      <c r="F27" s="76"/>
      <c r="G27" s="77">
        <f>(G18+G25+G12)*C27</f>
        <v>1871.76</v>
      </c>
    </row>
    <row r="28" s="3" customFormat="1" ht="21" customHeight="1" spans="1:7">
      <c r="A28" s="78" t="s">
        <v>51</v>
      </c>
      <c r="B28" s="47"/>
      <c r="C28" s="47"/>
      <c r="D28" s="47"/>
      <c r="E28" s="47"/>
      <c r="F28" s="48"/>
      <c r="G28" s="49">
        <f>G18+G25+G27+G12</f>
        <v>33067.76</v>
      </c>
    </row>
    <row r="29" s="4" customFormat="1" ht="17.25" customHeight="1" spans="1:7">
      <c r="A29" s="79" t="s">
        <v>52</v>
      </c>
      <c r="B29" s="80"/>
      <c r="C29" s="80"/>
      <c r="D29" s="80"/>
      <c r="E29" s="80"/>
      <c r="F29" s="80"/>
      <c r="G29" s="81"/>
    </row>
    <row r="30" s="3" customFormat="1" ht="17.25" customHeight="1" spans="1:7">
      <c r="A30" s="82" t="s">
        <v>53</v>
      </c>
      <c r="B30" s="83"/>
      <c r="C30" s="84">
        <v>0.06</v>
      </c>
      <c r="D30" s="85"/>
      <c r="E30" s="85"/>
      <c r="F30" s="86"/>
      <c r="G30" s="87">
        <f>G28*C30</f>
        <v>1984.0656</v>
      </c>
    </row>
    <row r="31" s="3" customFormat="1" ht="17.25" customHeight="1" spans="1:7">
      <c r="A31" s="88" t="s">
        <v>54</v>
      </c>
      <c r="B31" s="89"/>
      <c r="C31" s="89"/>
      <c r="D31" s="89"/>
      <c r="E31" s="89"/>
      <c r="F31" s="89"/>
      <c r="G31" s="90">
        <f>G28+G30</f>
        <v>35051.8256</v>
      </c>
    </row>
    <row r="32" s="3" customFormat="1" ht="17.25" customHeight="1" spans="1:7">
      <c r="A32" s="91" t="s">
        <v>55</v>
      </c>
      <c r="B32" s="92"/>
      <c r="C32" s="92"/>
      <c r="D32" s="92"/>
      <c r="E32" s="92"/>
      <c r="F32" s="92"/>
      <c r="G32" s="90">
        <f>G31/40</f>
        <v>876.29564</v>
      </c>
    </row>
    <row r="33" s="3" customFormat="1" spans="1:7">
      <c r="A33" s="93" t="s">
        <v>56</v>
      </c>
      <c r="B33" s="94"/>
      <c r="C33" s="94"/>
      <c r="D33" s="94"/>
      <c r="E33" s="94"/>
      <c r="F33" s="94"/>
      <c r="G33" s="95"/>
    </row>
    <row r="34" s="3" customFormat="1" customHeight="1" spans="1:7">
      <c r="A34" s="96"/>
      <c r="B34" s="96"/>
      <c r="C34" s="96"/>
      <c r="D34" s="96"/>
      <c r="E34" s="96"/>
      <c r="F34" s="96"/>
      <c r="G34" s="96"/>
    </row>
    <row r="35" s="3" customFormat="1" ht="11.6" spans="1:7">
      <c r="A35" s="96"/>
      <c r="B35" s="96"/>
      <c r="C35" s="96"/>
      <c r="D35" s="96"/>
      <c r="E35" s="96"/>
      <c r="F35" s="96"/>
      <c r="G35" s="96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7:F17"/>
    <mergeCell ref="A18:F18"/>
    <mergeCell ref="A19:G19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33:G33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2023-11-06T07:06:22Z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2B56D6D9DD5941B9B4636ECEE56D1268_13</vt:lpwstr>
  </property>
  <property fmtid="{D5CDD505-2E9C-101B-9397-08002B2CF9AE}" pid="6" name="KSOProductBuildVer">
    <vt:lpwstr>2052-12.1.0.15712</vt:lpwstr>
  </property>
</Properties>
</file>