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<sst xmlns="http://schemas.openxmlformats.org/spreadsheetml/2006/main" count="112" uniqueCount="91">
  <si>
    <t>【借款报销单】</t>
  </si>
  <si>
    <t>团号：HMTA-231213-ZSK880</t>
  </si>
  <si>
    <t>会议日期：2023.12.20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</si>
  <si>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</si>
  <si>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</si>
  <si>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</si>
  <si>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</si>
  <si>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</si>
  <si>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</si>
  <si>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</si>
  <si>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</si>
  <si>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</si>
  <si>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</si>
  <si>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</si>
  <si>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</si>
  <si>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</si>
  <si>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九元航空官网出票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</si>
  <si>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</si>
  <si>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</si>
  <si>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</si>
  <si>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</si>
  <si>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</si>
  <si>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</si>
  <si>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</si>
  <si>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</si>
  <si>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</si>
  <si>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</si>
  <si>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</si>
  <si>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</si>
  <si>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</si>
  <si>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</si>
  <si>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</si>
  <si>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</si>
  <si>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</si>
  <si>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</si>
  <si>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</si>
  <si>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</si>
  <si>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</si>
  <si>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</si>
  <si>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</si>
  <si>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</si>
  <si>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</si>
  <si>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</si>
  <si>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</si>
  <si>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</si>
  <si>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</si>
  <si>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</si>
  <si>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</si>
  <si>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</si>
  <si>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</si>
  <si>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</si>
  <si>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</si>
  <si>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</si>
  <si>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</si>
  <si>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</si>
  <si>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</si>
  <si>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</si>
  <si>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</si>
  <si>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</si>
  <si>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</si>
  <si>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</si>
  <si>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</si>
  <si>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</si>
  <si>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</si>
  <si>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</si>
  <si>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</si>
  <si>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</si>
  <si>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</si>
  <si>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</si>
  <si>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</si>
  <si>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</si>
  <si>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</si>
  <si>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</si>
  <si>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</si>
  <si>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</si>
  <si>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</si>
  <si>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</si>
  <si>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</si>
  <si>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</si>
  <si>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</si>
  <si>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</si>
  <si>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樊逊</t>
  </si>
  <si>
    <t>北京</t>
  </si>
  <si>
    <t>5.8-5.26</t>
  </si>
  <si>
    <t>HMEA-220607-STY200A</t>
  </si>
  <si>
    <t>出差城市</t>
  </si>
  <si>
    <t>出差起止日期</t>
  </si>
  <si>
    <t>每天金额</t>
  </si>
  <si>
    <t>天数</t>
  </si>
  <si>
    <t>5.9-13/16-20/23-26</t>
  </si>
  <si>
    <t>5.8/5.14-15/5.21.22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</si>
</sst>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158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J56" sqref="J56"/>
    </sheetView>
  </sheetViews>
  <sheetFormatPr defaultColWidth="9" defaultRowHeight="21" customHeight="1"/>
  <cols>
    <col min="1" max="1" width="9" style="51"/>
    <col min="2" max="2" width="16.7592592592593" customWidth="1"/>
    <col min="3" max="3" width="11.8888888888889" style="52"/>
    <col min="5" max="5" width="11.8148148148148"/>
    <col min="6" max="6" width="11.5"/>
    <col min="8" max="8" width="10.3796296296296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2"/>
      <c r="J2" s="82"/>
      <c r="K2" s="82"/>
      <c r="L2" s="82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1150</v>
      </c>
      <c r="D8" s="64"/>
      <c r="E8" s="63">
        <v>0</v>
      </c>
      <c r="F8" s="63">
        <v>1150</v>
      </c>
      <c r="G8" s="63">
        <v>0</v>
      </c>
      <c r="H8" s="63">
        <v>1150</v>
      </c>
      <c r="I8" s="83" t="s">
        <v>16</v>
      </c>
      <c r="J8" s="84" t="s">
        <v>17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v>0</v>
      </c>
      <c r="J9" s="85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ref="H8:H45" si="0">F10+G10</f>
        <v>0</v>
      </c>
      <c r="I10" s="83"/>
      <c r="J10" s="85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3"/>
      <c r="J11" s="85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3"/>
      <c r="J12" s="85"/>
    </row>
    <row r="13" s="50" customFormat="1" customHeight="1" spans="1:10">
      <c r="A13" s="65"/>
      <c r="B13" s="66" t="s">
        <v>18</v>
      </c>
      <c r="C13" s="67">
        <f>SUM(C8)</f>
        <v>1150</v>
      </c>
      <c r="D13" s="67">
        <f>SUM(D8)</f>
        <v>0</v>
      </c>
      <c r="E13" s="67">
        <f>SUM(E8)</f>
        <v>0</v>
      </c>
      <c r="F13" s="67">
        <f>SUM(F8:F12)</f>
        <v>1150</v>
      </c>
      <c r="G13" s="67">
        <f t="shared" ref="G13:H13" si="1">SUM(G8:G12)</f>
        <v>0</v>
      </c>
      <c r="H13" s="67">
        <v>0</v>
      </c>
      <c r="I13" s="86"/>
      <c r="J13" s="87"/>
    </row>
    <row r="14" customHeight="1" spans="1:10">
      <c r="A14" s="68">
        <v>2</v>
      </c>
      <c r="B14" s="69" t="s">
        <v>19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3"/>
      <c r="J14" s="84" t="s">
        <v>20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3"/>
      <c r="J15" s="85"/>
    </row>
    <row r="16" s="50" customFormat="1" customHeight="1" spans="1:10">
      <c r="A16" s="65"/>
      <c r="B16" s="66" t="s">
        <v>21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6"/>
      <c r="J16" s="87"/>
    </row>
    <row r="17" customHeight="1" spans="1:10">
      <c r="A17" s="61">
        <v>3</v>
      </c>
      <c r="B17" s="62" t="s">
        <v>22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3"/>
      <c r="J17" s="88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3"/>
      <c r="J18" s="89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3"/>
      <c r="J19" s="89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3"/>
      <c r="J20" s="89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6"/>
      <c r="J21" s="90"/>
    </row>
    <row r="22" customHeight="1" spans="1:10">
      <c r="A22" s="61">
        <v>4</v>
      </c>
      <c r="B22" s="62" t="s">
        <v>25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3"/>
      <c r="J22" s="88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3"/>
      <c r="J23" s="89"/>
    </row>
    <row r="24" s="50" customFormat="1" customHeight="1" spans="1:10">
      <c r="A24" s="65"/>
      <c r="B24" s="66" t="s">
        <v>27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6"/>
      <c r="J24" s="90"/>
    </row>
    <row r="25" customHeight="1" spans="1:10">
      <c r="A25" s="68">
        <v>5</v>
      </c>
      <c r="B25" s="69" t="s">
        <v>28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3"/>
      <c r="J25" s="84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3"/>
      <c r="J26" s="85"/>
    </row>
    <row r="27" s="50" customFormat="1" customHeight="1" spans="1:10">
      <c r="A27" s="65"/>
      <c r="B27" s="66" t="s">
        <v>30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6"/>
      <c r="J27" s="87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3"/>
      <c r="J28" s="84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3"/>
      <c r="J29" s="89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3"/>
      <c r="J30" s="89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3"/>
      <c r="J31" s="89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6"/>
      <c r="J32" s="90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3"/>
      <c r="J33" s="91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3"/>
      <c r="J34" s="92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3"/>
      <c r="J35" s="92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3"/>
      <c r="J36" s="92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6"/>
      <c r="J37" s="93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3"/>
      <c r="J38" s="88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3"/>
      <c r="J39" s="89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6"/>
      <c r="J40" s="90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3"/>
      <c r="J41" s="84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3"/>
      <c r="J42" s="85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3"/>
      <c r="J43" s="85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6"/>
      <c r="J44" s="87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3"/>
      <c r="J45" s="91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3"/>
      <c r="J46" s="92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3"/>
      <c r="J47" s="92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3"/>
      <c r="J48" s="92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3"/>
      <c r="J49" s="92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3"/>
      <c r="J50" s="92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3"/>
      <c r="J51" s="92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6"/>
      <c r="J52" s="93"/>
    </row>
    <row r="53" customHeight="1" spans="1:10">
      <c r="A53" s="65"/>
      <c r="B53" s="66" t="s">
        <v>44</v>
      </c>
      <c r="C53" s="67">
        <v>1150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1150</v>
      </c>
      <c r="G53" s="67">
        <f t="shared" si="22"/>
        <v>0</v>
      </c>
      <c r="H53" s="67">
        <f t="shared" si="22"/>
        <v>0</v>
      </c>
      <c r="I53" s="86"/>
      <c r="J53" s="94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5" t="s">
        <v>49</v>
      </c>
    </row>
    <row r="58" customHeight="1" spans="1:9">
      <c r="A58" s="78" t="str">
        <f>B53</f>
        <v>合计</v>
      </c>
      <c r="B58" s="78"/>
      <c r="C58" s="78">
        <f>D53</f>
        <v>0</v>
      </c>
      <c r="D58" s="78"/>
      <c r="E58" s="78">
        <f>F53</f>
        <v>1150</v>
      </c>
      <c r="F58" s="78"/>
      <c r="G58" s="78">
        <f>G53</f>
        <v>0</v>
      </c>
      <c r="H58" s="78"/>
      <c r="I58" s="96">
        <v>0</v>
      </c>
    </row>
    <row r="60" customHeight="1" spans="1:9">
      <c r="A60" s="79" t="s">
        <v>50</v>
      </c>
      <c r="B60" s="80"/>
      <c r="C60" s="81" t="s">
        <v>51</v>
      </c>
      <c r="D60" s="79"/>
      <c r="E60" s="79" t="s">
        <v>52</v>
      </c>
      <c r="F60" s="79"/>
      <c r="G60" s="79" t="s">
        <v>53</v>
      </c>
      <c r="H60" s="79"/>
      <c r="I60" s="80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2" workbookViewId="0">
      <selection activeCell="D43" sqref="D43"/>
    </sheetView>
  </sheetViews>
  <sheetFormatPr defaultColWidth="9" defaultRowHeight="14.4"/>
  <cols>
    <col min="1" max="1" width="1.5" customWidth="1"/>
    <col min="2" max="3" width="2.25925925925926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7.4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">
        <v>81</v>
      </c>
      <c r="G28" s="7"/>
      <c r="H28" s="6" t="s">
        <v>56</v>
      </c>
      <c r="I28" s="5"/>
      <c r="J28" s="7"/>
      <c r="K28" s="35"/>
    </row>
    <row r="29" ht="20.1" customHeight="1" spans="2:11">
      <c r="B29" s="8"/>
      <c r="C29" s="9"/>
      <c r="D29" s="10" t="s">
        <v>57</v>
      </c>
      <c r="E29" s="10"/>
      <c r="F29" s="11" t="s">
        <v>82</v>
      </c>
      <c r="G29" s="11"/>
      <c r="H29" s="10" t="s">
        <v>58</v>
      </c>
      <c r="I29" s="9"/>
      <c r="J29" s="11"/>
      <c r="K29" s="36"/>
    </row>
    <row r="30" ht="20.1" customHeight="1" spans="2:11">
      <c r="B30" s="8"/>
      <c r="C30" s="9"/>
      <c r="D30" s="10" t="s">
        <v>59</v>
      </c>
      <c r="E30" s="10"/>
      <c r="F30" s="11" t="s">
        <v>83</v>
      </c>
      <c r="G30" s="11"/>
      <c r="H30" s="10" t="s">
        <v>60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 t="s">
        <v>84</v>
      </c>
      <c r="K31" s="39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 t="s">
        <v>89</v>
      </c>
      <c r="F34" s="27"/>
      <c r="G34" s="25">
        <v>100</v>
      </c>
      <c r="H34" s="25">
        <v>14</v>
      </c>
      <c r="I34" s="40">
        <f>G34*H34</f>
        <v>1400</v>
      </c>
      <c r="J34" s="41"/>
      <c r="K34" s="49"/>
    </row>
    <row r="35" ht="20.1" customHeight="1" spans="2:11">
      <c r="B35" s="27">
        <v>2</v>
      </c>
      <c r="C35" s="27"/>
      <c r="D35" s="33"/>
      <c r="E35" s="27" t="s">
        <v>90</v>
      </c>
      <c r="F35" s="27"/>
      <c r="G35" s="25">
        <v>200</v>
      </c>
      <c r="H35" s="25">
        <v>5</v>
      </c>
      <c r="I35" s="40">
        <f t="shared" ref="I35:I36" si="0">G35*H35</f>
        <v>1000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21</v>
      </c>
      <c r="I37" s="43">
        <f>SUM(I34:J36)</f>
        <v>2400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怪我自己</cp:lastModifiedBy>
  <dcterms:created xsi:type="dcterms:W3CDTF">2014-04-15T08:52:00Z</dcterms:created>
  <cp:lastPrinted>2017-09-06T05:53:00Z</cp:lastPrinted>
  <dcterms:modified xsi:type="dcterms:W3CDTF">2023-12-20T02:10:57Z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93D0542E20FF4C05BD3CFBA2741FC853_13</vt:lpwstr>
  </property>
</Properties>
</file>