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62913"/>
</workbook>
</file>

<file path=xl/calcChain.xml><?xml version="1.0" encoding="utf-8"?>
<calcChain xmlns="http://schemas.openxmlformats.org/spreadsheetml/2006/main">
  <c r="I36" i="2" l="1"/>
  <c r="J31" i="2"/>
  <c r="J30" i="2"/>
  <c r="J29" i="2"/>
  <c r="J28" i="2"/>
  <c r="F30" i="2"/>
  <c r="F29" i="2"/>
  <c r="F28" i="2"/>
  <c r="H37" i="2"/>
  <c r="I37" i="2" l="1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<sst xmlns="http://schemas.openxmlformats.org/spreadsheetml/2006/main" count="114" uniqueCount="99">
  <si>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</si>
  <si>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</si>
  <si>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</si>
  <si>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</si>
  <si>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</si>
  <si>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</si>
  <si>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</si>
  <si>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</si>
  <si>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</si>
  <si>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</si>
  <si>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</si>
  <si>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</si>
  <si>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</si>
  <si>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</si>
  <si>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</si>
  <si>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</si>
  <si>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</si>
  <si>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</si>
  <si>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</si>
  <si>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</si>
  <si>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</si>
  <si>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</si>
  <si>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</si>
  <si>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</si>
  <si>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</si>
  <si>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</si>
  <si>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</si>
  <si>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</si>
  <si>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</si>
  <si>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</si>
  <si>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</si>
  <si>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</si>
  <si>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</si>
  <si>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</si>
  <si>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</si>
  <si>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</si>
  <si>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</si>
  <si>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</si>
  <si>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</si>
  <si>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</si>
  <si>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</si>
  <si>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</si>
  <si>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</si>
  <si>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</si>
  <si>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</si>
  <si>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</si>
  <si>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</si>
  <si>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</si>
  <si>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</si>
  <si>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</si>
  <si>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</si>
  <si>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</si>
  <si>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</si>
  <si>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</si>
  <si>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</si>
  <si>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</si>
  <si>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</si>
  <si>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</si>
  <si>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</si>
  <si>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</si>
  <si>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</si>
  <si>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</si>
  <si>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</si>
  <si>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</si>
  <si>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</si>
  <si>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</si>
  <si>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</si>
  <si>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</si>
  <si>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</si>
  <si>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</si>
  <si>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</si>
  <si>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</si>
  <si>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</si>
  <si>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</si>
  <si>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</si>
  <si>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</si>
  <si>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</si>
  <si>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</si>
  <si>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</si>
  <si>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</si>
  <si>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</si>
  <si>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</si>
  <si>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</si>
  <si>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</si>
  <si>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</si>
  <si>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</si>
  <si>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</si>
  <si>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</si>
  <si>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</si>
  <si>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团号：HMZ-1709-A18MIC695</t>
    <phoneticPr fontId="1" type="noConversion"/>
  </si>
  <si>
    <t>会议日期：2017.9.18-9.22</t>
    <phoneticPr fontId="1" type="noConversion"/>
  </si>
  <si>
    <t>客户报销，有邮件确认</t>
    <phoneticPr fontId="1" type="noConversion"/>
  </si>
  <si>
    <t>罗安彤</t>
    <phoneticPr fontId="1" type="noConversion"/>
  </si>
  <si>
    <t>上海</t>
  </si>
  <si>
    <t>上海</t>
    <phoneticPr fontId="1" type="noConversion"/>
  </si>
  <si>
    <t>企划活动部</t>
    <phoneticPr fontId="1" type="noConversion"/>
  </si>
  <si>
    <t>HMZA-180306-QDH689</t>
    <phoneticPr fontId="1" type="noConversion"/>
  </si>
  <si>
    <t>3.3-3.4</t>
  </si>
  <si>
    <t>3.5-3.9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</si>
</sst>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3" zoomScaleNormal="100" workbookViewId="0">
      <selection activeCell="I49" sqref="I49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80" t="s">
        <v>89</v>
      </c>
      <c r="I4" s="80"/>
      <c r="J4" s="80" t="s">
        <v>90</v>
      </c>
    </row>
    <row r="5" spans="1:12" ht="21" customHeight="1" x14ac:dyDescent="0.15">
      <c r="H5" s="81"/>
      <c r="I5" s="81"/>
      <c r="J5" s="81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 x14ac:dyDescent="0.15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 x14ac:dyDescent="0.15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 x14ac:dyDescent="0.15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 x14ac:dyDescent="0.15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32678.3</v>
      </c>
      <c r="G45" s="36">
        <v>0</v>
      </c>
      <c r="H45" s="36">
        <f t="shared" si="0"/>
        <v>32678.3</v>
      </c>
      <c r="I45" s="2" t="s">
        <v>91</v>
      </c>
      <c r="J45" s="64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 x14ac:dyDescent="0.15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32678.3</v>
      </c>
      <c r="G52" s="37">
        <f t="shared" ref="G52:H52" si="21">SUM(G45:G51)</f>
        <v>0</v>
      </c>
      <c r="H52" s="37">
        <f t="shared" si="21"/>
        <v>32678.3</v>
      </c>
      <c r="I52" s="35"/>
      <c r="J52" s="66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32678.3</v>
      </c>
      <c r="G53" s="37">
        <f t="shared" si="22"/>
        <v>0</v>
      </c>
      <c r="H53" s="37">
        <f t="shared" si="22"/>
        <v>32678.3</v>
      </c>
      <c r="I53" s="35"/>
      <c r="J53" s="39"/>
    </row>
    <row r="57" spans="1:10" ht="21" customHeight="1" x14ac:dyDescent="0.15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15">
      <c r="A58" s="70">
        <f>E53</f>
        <v>0</v>
      </c>
      <c r="B58" s="71"/>
      <c r="C58" s="71">
        <f>H53</f>
        <v>32678.3</v>
      </c>
      <c r="D58" s="71"/>
      <c r="E58" s="71">
        <f>F53</f>
        <v>32678.3</v>
      </c>
      <c r="F58" s="71"/>
      <c r="G58" s="71">
        <f>G53</f>
        <v>0</v>
      </c>
      <c r="H58" s="71"/>
      <c r="I58" s="33">
        <f>A58-C58</f>
        <v>-32678.3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N37" sqref="N3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9" t="s">
        <v>92</v>
      </c>
      <c r="G5" s="99"/>
      <c r="H5" s="46" t="s">
        <v>20</v>
      </c>
      <c r="I5" s="8"/>
      <c r="J5" s="99"/>
      <c r="K5" s="100"/>
    </row>
    <row r="6" spans="2:11" ht="20.100000000000001" customHeight="1" x14ac:dyDescent="0.15">
      <c r="B6" s="9"/>
      <c r="C6" s="10"/>
      <c r="D6" s="11" t="s">
        <v>21</v>
      </c>
      <c r="E6" s="11"/>
      <c r="F6" s="101" t="s">
        <v>94</v>
      </c>
      <c r="G6" s="101"/>
      <c r="H6" s="11" t="s">
        <v>22</v>
      </c>
      <c r="I6" s="10"/>
      <c r="J6" s="101" t="s">
        <v>95</v>
      </c>
      <c r="K6" s="102"/>
    </row>
    <row r="7" spans="2:11" ht="20.100000000000001" customHeight="1" x14ac:dyDescent="0.1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83" t="s">
        <v>96</v>
      </c>
      <c r="K8" s="8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15">
      <c r="B11" s="88">
        <v>1</v>
      </c>
      <c r="C11" s="89"/>
      <c r="D11" s="94" t="s">
        <v>32</v>
      </c>
      <c r="E11" s="88" t="s">
        <v>33</v>
      </c>
      <c r="F11" s="89"/>
      <c r="G11" s="19">
        <v>553</v>
      </c>
      <c r="H11" s="19"/>
      <c r="I11" s="86"/>
      <c r="J11" s="87"/>
      <c r="K11" s="20" t="s">
        <v>34</v>
      </c>
    </row>
    <row r="12" spans="2:11" ht="20.100000000000001" customHeight="1" x14ac:dyDescent="0.1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1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1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1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1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1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0" t="s">
        <v>41</v>
      </c>
      <c r="C18" s="96"/>
      <c r="D18" s="96"/>
      <c r="E18" s="96"/>
      <c r="F18" s="91"/>
      <c r="G18" s="21">
        <f>SUM(G11:G17)</f>
        <v>553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99" t="str">
        <f>F5</f>
        <v>罗安彤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15">
      <c r="B29" s="9"/>
      <c r="C29" s="10"/>
      <c r="D29" s="11" t="s">
        <v>21</v>
      </c>
      <c r="E29" s="11"/>
      <c r="F29" s="101" t="str">
        <f>F6</f>
        <v>上海</v>
      </c>
      <c r="G29" s="101"/>
      <c r="H29" s="11" t="s">
        <v>22</v>
      </c>
      <c r="I29" s="10"/>
      <c r="J29" s="101" t="str">
        <f>J6</f>
        <v>企划活动部</v>
      </c>
      <c r="K29" s="102"/>
    </row>
    <row r="30" spans="1:11" ht="20.100000000000001" customHeight="1" x14ac:dyDescent="0.1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83" t="str">
        <f>J8</f>
        <v>HMZA-180306-QDH689</v>
      </c>
      <c r="K31" s="84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5">
        <v>1</v>
      </c>
      <c r="C34" s="85"/>
      <c r="D34" s="108" t="s">
        <v>93</v>
      </c>
      <c r="E34" s="85" t="s">
        <v>97</v>
      </c>
      <c r="F34" s="85"/>
      <c r="G34" s="107">
        <v>200</v>
      </c>
      <c r="H34" s="107">
        <v>2</v>
      </c>
      <c r="I34" s="86">
        <v>400</v>
      </c>
      <c r="J34" s="87"/>
      <c r="K34" s="25"/>
    </row>
    <row r="35" spans="2:11" ht="20.100000000000001" customHeight="1" x14ac:dyDescent="0.15">
      <c r="B35" s="85">
        <v>2</v>
      </c>
      <c r="C35" s="85"/>
      <c r="D35" s="108" t="s">
        <v>93</v>
      </c>
      <c r="E35" s="85" t="s">
        <v>98</v>
      </c>
      <c r="F35" s="85"/>
      <c r="G35" s="107">
        <v>100</v>
      </c>
      <c r="H35" s="107">
        <v>5</v>
      </c>
      <c r="I35" s="86">
        <v>500</v>
      </c>
      <c r="J35" s="87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ref="I35:I36" si="0">G36*H36</f>
        <v>0</v>
      </c>
      <c r="J36" s="87"/>
      <c r="K36" s="25"/>
    </row>
    <row r="37" spans="2:11" ht="20.100000000000001" customHeight="1" x14ac:dyDescent="0.15">
      <c r="B37" s="90" t="s">
        <v>41</v>
      </c>
      <c r="C37" s="96"/>
      <c r="D37" s="96"/>
      <c r="E37" s="96"/>
      <c r="F37" s="91"/>
      <c r="G37" s="21"/>
      <c r="H37" s="21">
        <f>SUM(H19:H36)</f>
        <v>9</v>
      </c>
      <c r="I37" s="97">
        <f>SUM(I34:J36)</f>
        <v>900</v>
      </c>
      <c r="J37" s="98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E35:F35"/>
    <mergeCell ref="I35:J35"/>
    <mergeCell ref="E34:F34"/>
    <mergeCell ref="I34:J34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2017-12-13T06:55:16Z</cp:lastPrinted>
  <dcterms:created xsi:type="dcterms:W3CDTF">2014-04-15T08:52:03Z</dcterms:created>
  <dcterms:modified xsi:type="dcterms:W3CDTF">2018-03-12T06:19:55Z</dcterms:modified>
</cp:coreProperties>
</file>