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86134\Desktop\青岛别克区域会1020\"/>
    </mc:Choice>
  </mc:AlternateContent>
  <xr:revisionPtr revIDLastSave="0" documentId="13_ncr:1_{FE7CE8DB-D196-44E4-BFEF-7BCC5583F7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I36" i="2"/>
  <c r="I35" i="2"/>
  <c r="I34" i="2"/>
  <c r="I37" i="2" s="1"/>
  <c r="I18" i="2"/>
  <c r="G21" i="2" s="1"/>
  <c r="H18" i="2"/>
  <c r="B21" i="2" s="1"/>
  <c r="K21" i="2" s="1"/>
  <c r="G18" i="2"/>
  <c r="G52" i="3"/>
  <c r="F52" i="3"/>
  <c r="F53" i="3" s="1"/>
  <c r="E58" i="3" s="1"/>
  <c r="E52" i="3"/>
  <c r="D52" i="3"/>
  <c r="C52" i="3"/>
  <c r="H51" i="3"/>
  <c r="H50" i="3"/>
  <c r="H49" i="3"/>
  <c r="H48" i="3"/>
  <c r="H47" i="3"/>
  <c r="H46" i="3"/>
  <c r="H45" i="3"/>
  <c r="H52" i="3" s="1"/>
  <c r="E45" i="3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<sst xmlns="http://schemas.openxmlformats.org/spreadsheetml/2006/main" count="110" uniqueCount="88">
  <si>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</si>
  <si>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</si>
  <si>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</si>
  <si>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</si>
  <si>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</si>
  <si>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</si>
  <si>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</si>
  <si>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</si>
  <si>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</si>
  <si>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</si>
  <si>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</si>
  <si>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</si>
  <si>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</si>
  <si>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</si>
  <si>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</si>
  <si>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</si>
  <si>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</si>
  <si>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</si>
  <si>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</si>
  <si>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</si>
  <si>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</si>
  <si>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</si>
  <si>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</si>
  <si>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</si>
  <si>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</si>
  <si>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</si>
  <si>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</si>
  <si>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</si>
  <si>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</si>
  <si>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</si>
  <si>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</si>
  <si>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</si>
  <si>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</si>
  <si>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</si>
  <si>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</si>
  <si>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</si>
  <si>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</si>
  <si>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</si>
  <si>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</si>
  <si>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</si>
  <si>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</si>
  <si>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</si>
  <si>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</si>
  <si>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</si>
  <si>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</si>
  <si>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</si>
  <si>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</si>
  <si>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</si>
  <si>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</si>
  <si>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</si>
  <si>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</si>
  <si>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</si>
  <si>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</si>
  <si>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</si>
  <si>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</si>
  <si>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</si>
  <si>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</si>
  <si>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</si>
  <si>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</si>
  <si>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</si>
  <si>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</si>
  <si>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</si>
  <si>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</si>
  <si>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</si>
  <si>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</si>
  <si>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</si>
  <si>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</si>
  <si>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</si>
  <si>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</si>
  <si>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</si>
  <si>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</si>
  <si>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</si>
  <si>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</si>
  <si>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</si>
  <si>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</si>
  <si>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</si>
  <si>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</si>
  <si>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</si>
  <si>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</si>
  <si>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</si>
  <si>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</si>
  <si>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</si>
  <si>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何方玉</t>
    <phoneticPr fontId="15" type="noConversion"/>
  </si>
  <si>
    <t>业务经理</t>
    <phoneticPr fontId="15" type="noConversion"/>
  </si>
  <si>
    <t>青岛</t>
    <phoneticPr fontId="15" type="noConversion"/>
  </si>
  <si>
    <t>会奖6</t>
    <phoneticPr fontId="15" type="noConversion"/>
  </si>
  <si>
    <t>团号：
HMEA-211020-SXY854</t>
    <phoneticPr fontId="15" type="noConversion"/>
  </si>
  <si>
    <t>会议日期：2021年10.20-23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</si>
</sst>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E25" sqref="E25:E26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2.5546875" style="32" customWidth="1"/>
    <col min="5" max="5" width="11.886718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25">
      <c r="H4" s="107" t="s">
        <v>86</v>
      </c>
      <c r="I4" s="71"/>
      <c r="J4" s="108" t="s">
        <v>87</v>
      </c>
    </row>
    <row r="5" spans="1:12" ht="21" customHeight="1" x14ac:dyDescent="0.25">
      <c r="H5" s="72"/>
      <c r="I5" s="72"/>
      <c r="J5" s="72"/>
    </row>
    <row r="6" spans="1:12" ht="21" customHeight="1" x14ac:dyDescent="0.25">
      <c r="A6" s="58" t="s">
        <v>1</v>
      </c>
      <c r="B6" s="6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3" t="s">
        <v>5</v>
      </c>
    </row>
    <row r="7" spans="1:12" ht="21" customHeight="1" x14ac:dyDescent="0.25">
      <c r="A7" s="58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25">
      <c r="A8" s="59">
        <v>1</v>
      </c>
      <c r="B8" s="64" t="s">
        <v>13</v>
      </c>
      <c r="C8" s="67">
        <v>2000</v>
      </c>
      <c r="D8" s="70">
        <v>1</v>
      </c>
      <c r="E8" s="67">
        <f>C8*D8</f>
        <v>2000</v>
      </c>
      <c r="F8" s="37">
        <v>0</v>
      </c>
      <c r="G8" s="37">
        <v>0</v>
      </c>
      <c r="H8" s="37">
        <f t="shared" ref="H8:H45" si="0">F8+G8</f>
        <v>0</v>
      </c>
      <c r="I8" s="45"/>
      <c r="J8" s="73" t="s">
        <v>14</v>
      </c>
    </row>
    <row r="9" spans="1:12" ht="21" customHeight="1" x14ac:dyDescent="0.25">
      <c r="A9" s="59"/>
      <c r="B9" s="64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25">
      <c r="A10" s="59"/>
      <c r="B10" s="64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25">
      <c r="A11" s="59"/>
      <c r="B11" s="64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25">
      <c r="A12" s="59"/>
      <c r="B12" s="64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25">
      <c r="A13" s="38"/>
      <c r="B13" s="39" t="s">
        <v>15</v>
      </c>
      <c r="C13" s="40">
        <f>SUM(C8)</f>
        <v>2000</v>
      </c>
      <c r="D13" s="40">
        <f>SUM(D8)</f>
        <v>1</v>
      </c>
      <c r="E13" s="40">
        <f>SUM(E8)</f>
        <v>2000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25">
      <c r="A14" s="60">
        <v>2</v>
      </c>
      <c r="B14" s="65" t="s">
        <v>16</v>
      </c>
      <c r="C14" s="68">
        <v>0</v>
      </c>
      <c r="D14" s="60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17</v>
      </c>
    </row>
    <row r="15" spans="1:12" ht="21" customHeight="1" x14ac:dyDescent="0.25">
      <c r="A15" s="61"/>
      <c r="B15" s="66"/>
      <c r="C15" s="69"/>
      <c r="D15" s="61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25">
      <c r="A17" s="59">
        <v>3</v>
      </c>
      <c r="B17" s="64" t="s">
        <v>19</v>
      </c>
      <c r="C17" s="67">
        <v>3000</v>
      </c>
      <c r="D17" s="70">
        <v>1</v>
      </c>
      <c r="E17" s="67">
        <f t="shared" si="2"/>
        <v>3000</v>
      </c>
      <c r="F17" s="37">
        <v>0</v>
      </c>
      <c r="G17" s="37">
        <v>0</v>
      </c>
      <c r="H17" s="37">
        <f t="shared" si="0"/>
        <v>0</v>
      </c>
      <c r="I17" s="45"/>
      <c r="J17" s="77" t="s">
        <v>20</v>
      </c>
    </row>
    <row r="18" spans="1:10" ht="21" customHeight="1" x14ac:dyDescent="0.25">
      <c r="A18" s="59"/>
      <c r="B18" s="64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78"/>
    </row>
    <row r="19" spans="1:10" ht="21" customHeight="1" x14ac:dyDescent="0.25">
      <c r="A19" s="59"/>
      <c r="B19" s="64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78"/>
    </row>
    <row r="20" spans="1:10" ht="21" customHeight="1" x14ac:dyDescent="0.25">
      <c r="A20" s="59"/>
      <c r="B20" s="64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78"/>
    </row>
    <row r="21" spans="1:10" s="30" customFormat="1" ht="21" customHeight="1" x14ac:dyDescent="0.25">
      <c r="A21" s="38"/>
      <c r="B21" s="39" t="s">
        <v>21</v>
      </c>
      <c r="C21" s="40">
        <f>SUM(C17)</f>
        <v>3000</v>
      </c>
      <c r="D21" s="40">
        <f t="shared" ref="D21:E21" si="4">SUM(D17)</f>
        <v>1</v>
      </c>
      <c r="E21" s="40">
        <f t="shared" si="4"/>
        <v>3000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9"/>
    </row>
    <row r="22" spans="1:10" ht="21" customHeight="1" x14ac:dyDescent="0.25">
      <c r="A22" s="59">
        <v>4</v>
      </c>
      <c r="B22" s="64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7" t="s">
        <v>23</v>
      </c>
    </row>
    <row r="23" spans="1:10" ht="21" customHeight="1" x14ac:dyDescent="0.25">
      <c r="A23" s="59"/>
      <c r="B23" s="64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78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9"/>
    </row>
    <row r="25" spans="1:10" ht="21" customHeight="1" x14ac:dyDescent="0.25">
      <c r="A25" s="60">
        <v>5</v>
      </c>
      <c r="B25" s="65" t="s">
        <v>25</v>
      </c>
      <c r="C25" s="68">
        <v>10000</v>
      </c>
      <c r="D25" s="60">
        <v>1</v>
      </c>
      <c r="E25" s="68">
        <f t="shared" si="2"/>
        <v>10000</v>
      </c>
      <c r="F25" s="37">
        <v>0</v>
      </c>
      <c r="G25" s="37">
        <v>0</v>
      </c>
      <c r="H25" s="37">
        <f t="shared" si="0"/>
        <v>0</v>
      </c>
      <c r="I25" s="45"/>
      <c r="J25" s="76" t="s">
        <v>26</v>
      </c>
    </row>
    <row r="26" spans="1:10" ht="21" customHeight="1" x14ac:dyDescent="0.25">
      <c r="A26" s="61"/>
      <c r="B26" s="66"/>
      <c r="C26" s="69"/>
      <c r="D26" s="61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4"/>
    </row>
    <row r="27" spans="1:10" s="30" customFormat="1" ht="21" customHeight="1" x14ac:dyDescent="0.25">
      <c r="A27" s="38"/>
      <c r="B27" s="39" t="s">
        <v>27</v>
      </c>
      <c r="C27" s="40">
        <f>SUM(C25)</f>
        <v>10000</v>
      </c>
      <c r="D27" s="40">
        <f t="shared" ref="D27:E27" si="9">SUM(D25)</f>
        <v>1</v>
      </c>
      <c r="E27" s="40">
        <f t="shared" si="9"/>
        <v>10000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5"/>
    </row>
    <row r="28" spans="1:10" ht="21" customHeight="1" x14ac:dyDescent="0.25">
      <c r="A28" s="59">
        <v>6</v>
      </c>
      <c r="B28" s="64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29</v>
      </c>
    </row>
    <row r="29" spans="1:10" ht="21" customHeight="1" x14ac:dyDescent="0.25">
      <c r="A29" s="59"/>
      <c r="B29" s="64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78"/>
    </row>
    <row r="30" spans="1:10" ht="21" customHeight="1" x14ac:dyDescent="0.25">
      <c r="A30" s="59"/>
      <c r="B30" s="64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78"/>
    </row>
    <row r="31" spans="1:10" ht="21" customHeight="1" x14ac:dyDescent="0.25">
      <c r="A31" s="59"/>
      <c r="B31" s="64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78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79"/>
    </row>
    <row r="33" spans="1:10" ht="21" customHeight="1" x14ac:dyDescent="0.25">
      <c r="A33" s="59">
        <v>7</v>
      </c>
      <c r="B33" s="64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0"/>
    </row>
    <row r="34" spans="1:10" ht="21" customHeight="1" x14ac:dyDescent="0.25">
      <c r="A34" s="59"/>
      <c r="B34" s="64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81"/>
    </row>
    <row r="35" spans="1:10" ht="21" customHeight="1" x14ac:dyDescent="0.25">
      <c r="A35" s="59"/>
      <c r="B35" s="64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81"/>
    </row>
    <row r="36" spans="1:10" ht="21" customHeight="1" x14ac:dyDescent="0.25">
      <c r="A36" s="59"/>
      <c r="B36" s="64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81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2"/>
    </row>
    <row r="38" spans="1:10" ht="21" customHeight="1" x14ac:dyDescent="0.25">
      <c r="A38" s="59">
        <v>8</v>
      </c>
      <c r="B38" s="64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7" t="s">
        <v>34</v>
      </c>
    </row>
    <row r="39" spans="1:10" ht="21" customHeight="1" x14ac:dyDescent="0.25">
      <c r="A39" s="59"/>
      <c r="B39" s="64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78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79"/>
    </row>
    <row r="41" spans="1:10" ht="21" customHeight="1" x14ac:dyDescent="0.25">
      <c r="A41" s="59">
        <v>9</v>
      </c>
      <c r="B41" s="64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37</v>
      </c>
    </row>
    <row r="42" spans="1:10" ht="21" customHeight="1" x14ac:dyDescent="0.25">
      <c r="A42" s="59"/>
      <c r="B42" s="64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4"/>
    </row>
    <row r="43" spans="1:10" ht="21" customHeight="1" x14ac:dyDescent="0.25">
      <c r="A43" s="59"/>
      <c r="B43" s="64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4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5"/>
    </row>
    <row r="45" spans="1:10" ht="21" customHeight="1" x14ac:dyDescent="0.25">
      <c r="A45" s="60">
        <v>10</v>
      </c>
      <c r="B45" s="64" t="s">
        <v>39</v>
      </c>
      <c r="C45" s="67">
        <v>0</v>
      </c>
      <c r="D45" s="70"/>
      <c r="E45" s="67">
        <f t="shared" si="2"/>
        <v>0</v>
      </c>
      <c r="F45" s="37">
        <v>0</v>
      </c>
      <c r="G45" s="37">
        <v>0</v>
      </c>
      <c r="H45" s="37">
        <f t="shared" si="0"/>
        <v>0</v>
      </c>
      <c r="I45" s="45"/>
      <c r="J45" s="80"/>
    </row>
    <row r="46" spans="1:10" ht="21" customHeight="1" x14ac:dyDescent="0.25">
      <c r="A46" s="62"/>
      <c r="B46" s="64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81"/>
    </row>
    <row r="47" spans="1:10" ht="21" customHeight="1" x14ac:dyDescent="0.25">
      <c r="A47" s="62"/>
      <c r="B47" s="64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81"/>
    </row>
    <row r="48" spans="1:10" ht="21" customHeight="1" x14ac:dyDescent="0.25">
      <c r="A48" s="62"/>
      <c r="B48" s="64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81"/>
    </row>
    <row r="49" spans="1:10" ht="21" customHeight="1" x14ac:dyDescent="0.25">
      <c r="A49" s="62"/>
      <c r="B49" s="64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81"/>
    </row>
    <row r="50" spans="1:10" ht="21" customHeight="1" x14ac:dyDescent="0.25">
      <c r="A50" s="62"/>
      <c r="B50" s="64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81"/>
    </row>
    <row r="51" spans="1:10" ht="21" customHeight="1" x14ac:dyDescent="0.25">
      <c r="A51" s="61"/>
      <c r="B51" s="64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81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82"/>
    </row>
    <row r="53" spans="1:10" ht="21" customHeight="1" x14ac:dyDescent="0.25">
      <c r="A53" s="38"/>
      <c r="B53" s="39" t="s">
        <v>41</v>
      </c>
      <c r="C53" s="40">
        <f>SUM(C52,C44,C40,C37,C32,C27,C24,C21,C16,C13)</f>
        <v>15000</v>
      </c>
      <c r="D53" s="40">
        <f t="shared" ref="D53:H53" si="22">SUM(D52,D44,D40,D37,D32,D27,D24,D21,D16,D13)</f>
        <v>3</v>
      </c>
      <c r="E53" s="40">
        <f t="shared" si="22"/>
        <v>15000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7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25">
      <c r="A58" s="56">
        <f>E53</f>
        <v>15000</v>
      </c>
      <c r="B58" s="57"/>
      <c r="C58" s="57">
        <f>H53</f>
        <v>0</v>
      </c>
      <c r="D58" s="57"/>
      <c r="E58" s="57">
        <f>F53</f>
        <v>0</v>
      </c>
      <c r="F58" s="57"/>
      <c r="G58" s="57">
        <f>G53</f>
        <v>0</v>
      </c>
      <c r="H58" s="57"/>
      <c r="I58" s="49">
        <f>A58-C58</f>
        <v>15000</v>
      </c>
    </row>
    <row r="60" spans="1:10" ht="21" customHeight="1" x14ac:dyDescent="0.25">
      <c r="A60" s="41" t="s">
        <v>47</v>
      </c>
      <c r="B60" s="109" t="s">
        <v>82</v>
      </c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N8" sqref="N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83" t="s">
        <v>82</v>
      </c>
      <c r="G5" s="83"/>
      <c r="H5" s="5" t="s">
        <v>53</v>
      </c>
      <c r="I5" s="4"/>
      <c r="J5" s="83" t="s">
        <v>83</v>
      </c>
      <c r="K5" s="84"/>
    </row>
    <row r="6" spans="2:11" ht="20.100000000000001" customHeight="1" x14ac:dyDescent="0.25">
      <c r="B6" s="6"/>
      <c r="C6" s="7"/>
      <c r="D6" s="8" t="s">
        <v>54</v>
      </c>
      <c r="E6" s="8"/>
      <c r="F6" s="85" t="s">
        <v>84</v>
      </c>
      <c r="G6" s="85"/>
      <c r="H6" s="8" t="s">
        <v>55</v>
      </c>
      <c r="I6" s="7"/>
      <c r="J6" s="85" t="s">
        <v>85</v>
      </c>
      <c r="K6" s="86"/>
    </row>
    <row r="7" spans="2:11" ht="20.100000000000001" customHeight="1" x14ac:dyDescent="0.25">
      <c r="B7" s="6"/>
      <c r="C7" s="7"/>
      <c r="D7" s="8" t="s">
        <v>56</v>
      </c>
      <c r="E7" s="8"/>
      <c r="F7" s="85"/>
      <c r="G7" s="85"/>
      <c r="H7" s="8" t="s">
        <v>57</v>
      </c>
      <c r="I7" s="22"/>
      <c r="J7" s="85"/>
      <c r="K7" s="86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87"/>
      <c r="K8" s="88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89" t="s">
        <v>1</v>
      </c>
      <c r="C10" s="90"/>
      <c r="D10" s="14" t="s">
        <v>59</v>
      </c>
      <c r="E10" s="91" t="s">
        <v>60</v>
      </c>
      <c r="F10" s="92"/>
      <c r="G10" s="16" t="s">
        <v>61</v>
      </c>
      <c r="H10" s="15" t="s">
        <v>62</v>
      </c>
      <c r="I10" s="91" t="s">
        <v>63</v>
      </c>
      <c r="J10" s="92"/>
      <c r="K10" s="16" t="s">
        <v>64</v>
      </c>
    </row>
    <row r="11" spans="2:11" ht="20.100000000000001" customHeight="1" x14ac:dyDescent="0.25">
      <c r="B11" s="93">
        <v>1</v>
      </c>
      <c r="C11" s="94"/>
      <c r="D11" s="104" t="s">
        <v>65</v>
      </c>
      <c r="E11" s="93" t="s">
        <v>66</v>
      </c>
      <c r="F11" s="94"/>
      <c r="G11" s="17">
        <v>0</v>
      </c>
      <c r="H11" s="17"/>
      <c r="I11" s="95"/>
      <c r="J11" s="96"/>
      <c r="K11" s="24" t="s">
        <v>67</v>
      </c>
    </row>
    <row r="12" spans="2:11" ht="20.100000000000001" customHeight="1" x14ac:dyDescent="0.25">
      <c r="B12" s="93">
        <v>2</v>
      </c>
      <c r="C12" s="94"/>
      <c r="D12" s="105"/>
      <c r="E12" s="97" t="s">
        <v>68</v>
      </c>
      <c r="F12" s="97"/>
      <c r="G12" s="17">
        <v>0</v>
      </c>
      <c r="H12" s="17"/>
      <c r="I12" s="95"/>
      <c r="J12" s="96"/>
      <c r="K12" s="24" t="s">
        <v>69</v>
      </c>
    </row>
    <row r="13" spans="2:11" ht="20.100000000000001" customHeight="1" x14ac:dyDescent="0.25">
      <c r="B13" s="93">
        <v>3</v>
      </c>
      <c r="C13" s="94"/>
      <c r="D13" s="105"/>
      <c r="E13" s="93" t="s">
        <v>70</v>
      </c>
      <c r="F13" s="94"/>
      <c r="G13" s="17">
        <v>0</v>
      </c>
      <c r="H13" s="17"/>
      <c r="I13" s="95"/>
      <c r="J13" s="96"/>
      <c r="K13" s="24" t="s">
        <v>67</v>
      </c>
    </row>
    <row r="14" spans="2:11" ht="20.100000000000001" customHeight="1" x14ac:dyDescent="0.25">
      <c r="B14" s="93">
        <v>4</v>
      </c>
      <c r="C14" s="94"/>
      <c r="D14" s="105"/>
      <c r="E14" s="93" t="s">
        <v>71</v>
      </c>
      <c r="F14" s="94"/>
      <c r="G14" s="17">
        <v>0</v>
      </c>
      <c r="H14" s="17"/>
      <c r="I14" s="95"/>
      <c r="J14" s="96"/>
      <c r="K14" s="24" t="s">
        <v>72</v>
      </c>
    </row>
    <row r="15" spans="2:11" ht="20.100000000000001" customHeight="1" x14ac:dyDescent="0.25">
      <c r="B15" s="93">
        <v>5</v>
      </c>
      <c r="C15" s="94"/>
      <c r="D15" s="104" t="s">
        <v>39</v>
      </c>
      <c r="E15" s="97"/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25">
      <c r="B16" s="93">
        <v>6</v>
      </c>
      <c r="C16" s="94"/>
      <c r="D16" s="105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25">
      <c r="B17" s="93">
        <v>7</v>
      </c>
      <c r="C17" s="94"/>
      <c r="D17" s="106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25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6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50" t="s">
        <v>77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3"/>
      <c r="C28" s="4"/>
      <c r="D28" s="5" t="s">
        <v>52</v>
      </c>
      <c r="E28" s="5"/>
      <c r="F28" s="83"/>
      <c r="G28" s="83"/>
      <c r="H28" s="5" t="s">
        <v>53</v>
      </c>
      <c r="I28" s="4"/>
      <c r="J28" s="83"/>
      <c r="K28" s="84"/>
    </row>
    <row r="29" spans="1:11" ht="20.100000000000001" customHeight="1" x14ac:dyDescent="0.25">
      <c r="B29" s="6"/>
      <c r="C29" s="7"/>
      <c r="D29" s="8" t="s">
        <v>54</v>
      </c>
      <c r="E29" s="8"/>
      <c r="F29" s="85"/>
      <c r="G29" s="85"/>
      <c r="H29" s="8" t="s">
        <v>55</v>
      </c>
      <c r="I29" s="7"/>
      <c r="J29" s="85"/>
      <c r="K29" s="86"/>
    </row>
    <row r="30" spans="1:11" ht="20.100000000000001" customHeight="1" x14ac:dyDescent="0.25">
      <c r="B30" s="6"/>
      <c r="C30" s="7"/>
      <c r="D30" s="8" t="s">
        <v>56</v>
      </c>
      <c r="E30" s="8"/>
      <c r="F30" s="85"/>
      <c r="G30" s="85"/>
      <c r="H30" s="8" t="s">
        <v>57</v>
      </c>
      <c r="I30" s="22"/>
      <c r="J30" s="85"/>
      <c r="K30" s="86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87"/>
      <c r="K31" s="88"/>
    </row>
    <row r="32" spans="1:11" ht="20.100000000000001" customHeight="1" x14ac:dyDescent="0.25"/>
    <row r="33" spans="2:11" ht="20.100000000000001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3" t="s">
        <v>41</v>
      </c>
      <c r="J33" s="103"/>
      <c r="K33" s="28" t="s">
        <v>64</v>
      </c>
    </row>
    <row r="34" spans="2:11" ht="20.100000000000001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5">
        <f>G34*H34</f>
        <v>200</v>
      </c>
      <c r="J34" s="96"/>
      <c r="K34" s="29"/>
    </row>
    <row r="35" spans="2:11" ht="20.100000000000001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5">
        <f t="shared" ref="I35:I36" si="0">G35*H35</f>
        <v>0</v>
      </c>
      <c r="J35" s="96"/>
      <c r="K35" s="29"/>
    </row>
    <row r="36" spans="2:11" ht="20.100000000000001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5">
        <f t="shared" si="0"/>
        <v>0</v>
      </c>
      <c r="J36" s="96"/>
      <c r="K36" s="29"/>
    </row>
    <row r="37" spans="2:11" ht="20.100000000000001" customHeight="1" x14ac:dyDescent="0.25">
      <c r="B37" s="91" t="s">
        <v>41</v>
      </c>
      <c r="C37" s="98"/>
      <c r="D37" s="98"/>
      <c r="E37" s="98"/>
      <c r="F37" s="92"/>
      <c r="G37" s="18"/>
      <c r="H37" s="18">
        <f>SUM(H19:H36)</f>
        <v>6</v>
      </c>
      <c r="I37" s="99">
        <f>SUM(I34:J36)</f>
        <v>200</v>
      </c>
      <c r="J37" s="100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2021-10-18T12:41:01Z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