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<sst xmlns="http://schemas.openxmlformats.org/spreadsheetml/2006/main" count="53">
  <si>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</si>
  <si>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 xml:space="preserve">团号：HMZA-180402-QDH685 </t>
  </si>
  <si>
    <t>会议日期：2018年2月2日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</si>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</sst>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31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28" fillId="37" borderId="1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10" workbookViewId="0">
      <selection activeCell="I15" sqref="I15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0.6363636363636"/>
    <col min="8" max="8" width="11.5454545454545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1640</v>
      </c>
      <c r="G14" s="15">
        <v>0</v>
      </c>
      <c r="H14" s="15">
        <f>F14+G14</f>
        <v>1640</v>
      </c>
      <c r="I14" s="36"/>
      <c r="J14" s="42" t="s">
        <v>22</v>
      </c>
    </row>
    <row r="15" customHeight="1" spans="1:10">
      <c r="A15" s="13"/>
      <c r="B15" s="14"/>
      <c r="C15" s="15"/>
      <c r="D15" s="16"/>
      <c r="E15" s="15"/>
      <c r="F15" s="15">
        <v>43</v>
      </c>
      <c r="G15" s="15">
        <v>0</v>
      </c>
      <c r="H15" s="15">
        <f>F15+G15</f>
        <v>43</v>
      </c>
      <c r="I15" s="36"/>
      <c r="J15" s="43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1683</v>
      </c>
      <c r="G16" s="19">
        <f>SUM(G14:G15)</f>
        <v>0</v>
      </c>
      <c r="H16" s="19">
        <f>SUM(H14:H15)</f>
        <v>1683</v>
      </c>
      <c r="I16" s="39"/>
      <c r="J16" s="44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2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3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4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6"/>
      <c r="J20" s="41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41" t="s">
        <v>31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3"/>
    </row>
    <row r="25" s="1" customFormat="1" customHeight="1" spans="1:10">
      <c r="A25" s="17"/>
      <c r="B25" s="18" t="s">
        <v>32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4"/>
    </row>
    <row r="26" customHeight="1" spans="1:10">
      <c r="A26" s="13">
        <v>7</v>
      </c>
      <c r="B26" s="14" t="s">
        <v>33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6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7"/>
    </row>
    <row r="29" customHeight="1" spans="1:10">
      <c r="A29" s="13">
        <v>8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2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3"/>
    </row>
    <row r="31" s="1" customFormat="1" customHeight="1" spans="1:10">
      <c r="A31" s="17"/>
      <c r="B31" s="18" t="s">
        <v>37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 t="shared" ref="G31:H31" si="10">SUM(G29:G30)</f>
        <v>0</v>
      </c>
      <c r="H31" s="19">
        <f t="shared" si="10"/>
        <v>0</v>
      </c>
      <c r="I31" s="39"/>
      <c r="J31" s="44"/>
    </row>
    <row r="32" customHeight="1" spans="1:10">
      <c r="A32" s="13">
        <v>9</v>
      </c>
      <c r="B32" s="14" t="s">
        <v>38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41" t="s">
        <v>39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40</v>
      </c>
      <c r="C34" s="19">
        <f>SUM(C32)</f>
        <v>0</v>
      </c>
      <c r="D34" s="19">
        <f t="shared" ref="D34:E34" si="11">SUM(D32)</f>
        <v>0</v>
      </c>
      <c r="E34" s="19">
        <f t="shared" si="11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41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5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6"/>
    </row>
    <row r="37" s="1" customFormat="1" customHeight="1" spans="1:10">
      <c r="A37" s="17"/>
      <c r="B37" s="18" t="s">
        <v>42</v>
      </c>
      <c r="C37" s="19">
        <f>SUM(C35)</f>
        <v>0</v>
      </c>
      <c r="D37" s="19">
        <f t="shared" ref="D37:E37" si="12">SUM(D35)</f>
        <v>0</v>
      </c>
      <c r="E37" s="19">
        <f t="shared" si="12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7"/>
    </row>
    <row r="38" customHeight="1" spans="1:10">
      <c r="A38" s="17"/>
      <c r="B38" s="18" t="s">
        <v>43</v>
      </c>
      <c r="C38" s="19">
        <f>SUM(C37,C34,C31,C28,C25,C22,C19,C16,C13,C10)</f>
        <v>0</v>
      </c>
      <c r="D38" s="19">
        <f t="shared" ref="D38:H38" si="13">SUM(D37,D34,D31,D28,D25,D22,D19,D16,D13,D10)</f>
        <v>0</v>
      </c>
      <c r="E38" s="19">
        <f t="shared" si="13"/>
        <v>0</v>
      </c>
      <c r="F38" s="19">
        <f t="shared" si="13"/>
        <v>1683</v>
      </c>
      <c r="G38" s="19">
        <f t="shared" si="13"/>
        <v>0</v>
      </c>
      <c r="H38" s="19">
        <f t="shared" si="13"/>
        <v>1683</v>
      </c>
      <c r="I38" s="39"/>
      <c r="J38" s="48"/>
    </row>
    <row r="42" customHeight="1" spans="1:9">
      <c r="A42" s="27" t="s">
        <v>44</v>
      </c>
      <c r="B42" s="28"/>
      <c r="C42" s="29" t="s">
        <v>45</v>
      </c>
      <c r="D42" s="29"/>
      <c r="E42" s="29" t="s">
        <v>46</v>
      </c>
      <c r="F42" s="29"/>
      <c r="G42" s="29" t="s">
        <v>47</v>
      </c>
      <c r="H42" s="29"/>
      <c r="I42" s="49" t="s">
        <v>48</v>
      </c>
    </row>
    <row r="43" customHeight="1" spans="1:9">
      <c r="A43" s="30">
        <f>E38</f>
        <v>0</v>
      </c>
      <c r="B43" s="31"/>
      <c r="C43" s="31">
        <f>H38</f>
        <v>1683</v>
      </c>
      <c r="D43" s="31"/>
      <c r="E43" s="31">
        <f>F38</f>
        <v>1683</v>
      </c>
      <c r="F43" s="31"/>
      <c r="G43" s="31">
        <f>G38</f>
        <v>0</v>
      </c>
      <c r="H43" s="31"/>
      <c r="I43" s="50">
        <f>A43-C43</f>
        <v>-1683</v>
      </c>
    </row>
    <row r="45" customHeight="1" spans="1:9">
      <c r="A45" s="32" t="s">
        <v>49</v>
      </c>
      <c r="B45" s="33"/>
      <c r="C45" s="34" t="s">
        <v>50</v>
      </c>
      <c r="D45" s="32"/>
      <c r="E45" s="32" t="s">
        <v>51</v>
      </c>
      <c r="F45" s="32"/>
      <c r="G45" s="32" t="s">
        <v>52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2018-05-17T12:32:35Z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