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A9B7A0E-26B1-47A6-B374-E8594AAC493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H37" i="2"/>
  <c r="I36" i="2"/>
  <c r="I35" i="2"/>
  <c r="I34" i="2"/>
  <c r="I37" i="2"/>
  <c r="I18" i="2"/>
  <c r="G21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45" i="3"/>
  <c r="H52" i="3"/>
  <c r="E45" i="3"/>
  <c r="E52" i="3"/>
  <c r="G44" i="3"/>
  <c r="F44" i="3"/>
  <c r="E44" i="3"/>
  <c r="D44" i="3"/>
  <c r="D53" i="3"/>
  <c r="C44" i="3"/>
  <c r="H43" i="3"/>
  <c r="H42" i="3"/>
  <c r="H41" i="3"/>
  <c r="H44" i="3"/>
  <c r="E41" i="3"/>
  <c r="G40" i="3"/>
  <c r="F40" i="3"/>
  <c r="E40" i="3"/>
  <c r="D40" i="3"/>
  <c r="C40" i="3"/>
  <c r="H39" i="3"/>
  <c r="H38" i="3"/>
  <c r="H40" i="3"/>
  <c r="E38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E24" i="3"/>
  <c r="D24" i="3"/>
  <c r="C24" i="3"/>
  <c r="H23" i="3"/>
  <c r="H22" i="3"/>
  <c r="H24" i="3"/>
  <c r="E22" i="3"/>
  <c r="G21" i="3"/>
  <c r="F21" i="3"/>
  <c r="D21" i="3"/>
  <c r="C21" i="3"/>
  <c r="H20" i="3"/>
  <c r="H19" i="3"/>
  <c r="H18" i="3"/>
  <c r="H17" i="3"/>
  <c r="H21" i="3"/>
  <c r="E17" i="3"/>
  <c r="E21" i="3"/>
  <c r="G16" i="3"/>
  <c r="F16" i="3"/>
  <c r="E16" i="3"/>
  <c r="D16" i="3"/>
  <c r="C16" i="3"/>
  <c r="H15" i="3"/>
  <c r="H14" i="3"/>
  <c r="H16" i="3"/>
  <c r="E14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<sst xmlns="http://schemas.openxmlformats.org/spreadsheetml/2006/main" count="112" uniqueCount="91">
  <si>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</si>
  <si>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</si>
  <si>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</si>
  <si>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</si>
  <si>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</si>
  <si>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</si>
  <si>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</si>
  <si>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</si>
  <si>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</si>
  <si>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</si>
  <si>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</si>
  <si>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</si>
  <si>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</si>
  <si>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</si>
  <si>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</si>
  <si>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</si>
  <si>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</si>
  <si>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</si>
  <si>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</si>
  <si>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</si>
  <si>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</si>
  <si>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</si>
  <si>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</si>
  <si>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</si>
  <si>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</si>
  <si>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</si>
  <si>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</si>
  <si>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</si>
  <si>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</si>
  <si>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</si>
  <si>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</si>
  <si>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</si>
  <si>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</si>
  <si>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</si>
  <si>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</si>
  <si>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</si>
  <si>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</si>
  <si>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</si>
  <si>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</si>
  <si>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</si>
  <si>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</si>
  <si>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</si>
  <si>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</si>
  <si>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</si>
  <si>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</si>
  <si>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</si>
  <si>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</si>
  <si>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</si>
  <si>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</si>
  <si>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</si>
  <si>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</si>
  <si>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</si>
  <si>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</si>
  <si>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</si>
  <si>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</si>
  <si>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</si>
  <si>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</si>
  <si>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</si>
  <si>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</si>
  <si>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</si>
  <si>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</si>
  <si>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</si>
  <si>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</si>
  <si>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</si>
  <si>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</si>
  <si>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</si>
  <si>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</si>
  <si>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</si>
  <si>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</si>
  <si>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</si>
  <si>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</si>
  <si>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</si>
  <si>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</si>
  <si>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</si>
  <si>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</si>
  <si>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</si>
  <si>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</si>
  <si>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</si>
  <si>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</si>
  <si>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</si>
  <si>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</si>
  <si>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茶歇购买</t>
    <phoneticPr fontId="14" type="noConversion"/>
  </si>
  <si>
    <t>团号：HMEA-220104-BDD200</t>
    <phoneticPr fontId="14" type="noConversion"/>
  </si>
  <si>
    <t>会议日期：2022年1月-4月</t>
    <phoneticPr fontId="14" type="noConversion"/>
  </si>
  <si>
    <t>何方玉</t>
    <phoneticPr fontId="16" type="noConversion"/>
  </si>
  <si>
    <t>北京</t>
    <phoneticPr fontId="16" type="noConversion"/>
  </si>
  <si>
    <t>2022年</t>
    <phoneticPr fontId="16" type="noConversion"/>
  </si>
  <si>
    <t>业务经理</t>
    <phoneticPr fontId="16" type="noConversion"/>
  </si>
  <si>
    <t xml:space="preserve">HMEA-220104-BDD200 </t>
    <phoneticPr fontId="16" type="noConversion"/>
  </si>
  <si>
    <t>业务6</t>
    <phoneticPr fontId="16" type="noConversion"/>
  </si>
  <si>
    <t>酒店踩点+客户开会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</si>
</sst>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6" workbookViewId="0">
      <selection activeCell="F62" sqref="F62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9" style="32"/>
    <col min="9" max="9" width="24.88671875" customWidth="1"/>
    <col min="10" max="10" width="39.44140625" customWidth="1"/>
  </cols>
  <sheetData>
    <row r="2" spans="1:12" ht="21" customHeight="1" x14ac:dyDescent="0.2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25">
      <c r="H4" s="57" t="s">
        <v>82</v>
      </c>
      <c r="I4" s="58"/>
      <c r="J4" s="57" t="s">
        <v>83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2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2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 t="s">
        <v>14</v>
      </c>
    </row>
    <row r="9" spans="1:12" ht="21" customHeight="1" x14ac:dyDescent="0.2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2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2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2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25">
      <c r="A14" s="69">
        <v>2</v>
      </c>
      <c r="B14" s="83" t="s">
        <v>16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2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25">
      <c r="A17" s="75">
        <v>3</v>
      </c>
      <c r="B17" s="71" t="s">
        <v>19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2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2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2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25">
      <c r="A22" s="75">
        <v>4</v>
      </c>
      <c r="B22" s="71" t="s">
        <v>22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23</v>
      </c>
    </row>
    <row r="23" spans="1:10" ht="21" customHeight="1" x14ac:dyDescent="0.2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25">
      <c r="A25" s="69">
        <v>5</v>
      </c>
      <c r="B25" s="83" t="s">
        <v>25</v>
      </c>
      <c r="C25" s="66">
        <v>0</v>
      </c>
      <c r="D25" s="69"/>
      <c r="E25" s="66">
        <f t="shared" si="2"/>
        <v>0</v>
      </c>
      <c r="F25" s="37">
        <v>756.7</v>
      </c>
      <c r="G25" s="37">
        <v>0</v>
      </c>
      <c r="H25" s="37">
        <f t="shared" si="0"/>
        <v>756.7</v>
      </c>
      <c r="I25" s="50" t="s">
        <v>81</v>
      </c>
      <c r="J25" s="51" t="s">
        <v>26</v>
      </c>
    </row>
    <row r="26" spans="1:10" ht="21" customHeight="1" x14ac:dyDescent="0.2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756.7</v>
      </c>
      <c r="G27" s="40">
        <f>SUM(G25:G26)</f>
        <v>0</v>
      </c>
      <c r="H27" s="40">
        <f t="shared" ref="H27" si="10">SUM(H25:H26)</f>
        <v>756.7</v>
      </c>
      <c r="I27" s="46"/>
      <c r="J27" s="53"/>
    </row>
    <row r="28" spans="1:10" ht="21" customHeight="1" x14ac:dyDescent="0.25">
      <c r="A28" s="75">
        <v>6</v>
      </c>
      <c r="B28" s="71" t="s">
        <v>28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2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2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2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25">
      <c r="A33" s="75">
        <v>7</v>
      </c>
      <c r="B33" s="71" t="s">
        <v>31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2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2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2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25">
      <c r="A38" s="75">
        <v>8</v>
      </c>
      <c r="B38" s="71" t="s">
        <v>33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34</v>
      </c>
    </row>
    <row r="39" spans="1:10" ht="21" customHeight="1" x14ac:dyDescent="0.2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25">
      <c r="A41" s="75">
        <v>9</v>
      </c>
      <c r="B41" s="71" t="s">
        <v>36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2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2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25">
      <c r="A45" s="69">
        <v>10</v>
      </c>
      <c r="B45" s="71" t="s">
        <v>39</v>
      </c>
      <c r="C45" s="65">
        <v>0</v>
      </c>
      <c r="D45" s="68"/>
      <c r="E45" s="65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ht="21" customHeight="1" x14ac:dyDescent="0.2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2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2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2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2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2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756.7</v>
      </c>
      <c r="G53" s="40">
        <f t="shared" si="22"/>
        <v>0</v>
      </c>
      <c r="H53" s="40">
        <f t="shared" si="22"/>
        <v>756.7</v>
      </c>
      <c r="I53" s="46"/>
      <c r="J53" s="47"/>
    </row>
    <row r="57" spans="1:10" ht="21" customHeight="1" x14ac:dyDescent="0.25">
      <c r="A57" s="80" t="s">
        <v>42</v>
      </c>
      <c r="B57" s="81"/>
      <c r="C57" s="82" t="s">
        <v>43</v>
      </c>
      <c r="D57" s="82"/>
      <c r="E57" s="82" t="s">
        <v>44</v>
      </c>
      <c r="F57" s="82"/>
      <c r="G57" s="82" t="s">
        <v>45</v>
      </c>
      <c r="H57" s="82"/>
      <c r="I57" s="48" t="s">
        <v>46</v>
      </c>
    </row>
    <row r="58" spans="1:10" ht="21" customHeight="1" x14ac:dyDescent="0.25">
      <c r="A58" s="72">
        <f>E53</f>
        <v>0</v>
      </c>
      <c r="B58" s="73"/>
      <c r="C58" s="73">
        <f>H53</f>
        <v>756.7</v>
      </c>
      <c r="D58" s="73"/>
      <c r="E58" s="73">
        <f>F53</f>
        <v>756.7</v>
      </c>
      <c r="F58" s="73"/>
      <c r="G58" s="73">
        <f>G53</f>
        <v>0</v>
      </c>
      <c r="H58" s="73"/>
      <c r="I58" s="49">
        <f>A58-C58</f>
        <v>-756.7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6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O12" sqref="O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6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99" t="s">
        <v>84</v>
      </c>
      <c r="G5" s="99"/>
      <c r="H5" s="5" t="s">
        <v>53</v>
      </c>
      <c r="I5" s="4"/>
      <c r="J5" s="99" t="s">
        <v>87</v>
      </c>
      <c r="K5" s="100"/>
    </row>
    <row r="6" spans="2:11" ht="20.100000000000001" customHeight="1" x14ac:dyDescent="0.25">
      <c r="B6" s="6"/>
      <c r="C6" s="7"/>
      <c r="D6" s="8" t="s">
        <v>54</v>
      </c>
      <c r="E6" s="8"/>
      <c r="F6" s="101" t="s">
        <v>85</v>
      </c>
      <c r="G6" s="101"/>
      <c r="H6" s="8" t="s">
        <v>55</v>
      </c>
      <c r="I6" s="7"/>
      <c r="J6" s="101" t="s">
        <v>89</v>
      </c>
      <c r="K6" s="102"/>
    </row>
    <row r="7" spans="2:11" ht="20.100000000000001" customHeight="1" x14ac:dyDescent="0.25">
      <c r="B7" s="6"/>
      <c r="C7" s="7"/>
      <c r="D7" s="8" t="s">
        <v>56</v>
      </c>
      <c r="E7" s="8"/>
      <c r="F7" s="101" t="s">
        <v>86</v>
      </c>
      <c r="G7" s="101"/>
      <c r="H7" s="8" t="s">
        <v>57</v>
      </c>
      <c r="I7" s="22"/>
      <c r="J7" s="109">
        <v>44649</v>
      </c>
      <c r="K7" s="102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6" t="s">
        <v>88</v>
      </c>
      <c r="K8" s="97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07" t="s">
        <v>1</v>
      </c>
      <c r="C10" s="108"/>
      <c r="D10" s="14" t="s">
        <v>59</v>
      </c>
      <c r="E10" s="85" t="s">
        <v>60</v>
      </c>
      <c r="F10" s="87"/>
      <c r="G10" s="16" t="s">
        <v>61</v>
      </c>
      <c r="H10" s="15" t="s">
        <v>62</v>
      </c>
      <c r="I10" s="85" t="s">
        <v>63</v>
      </c>
      <c r="J10" s="87"/>
      <c r="K10" s="16" t="s">
        <v>64</v>
      </c>
    </row>
    <row r="11" spans="2:11" ht="20.100000000000001" customHeight="1" x14ac:dyDescent="0.25">
      <c r="B11" s="105">
        <v>1</v>
      </c>
      <c r="C11" s="106"/>
      <c r="D11" s="90" t="s">
        <v>65</v>
      </c>
      <c r="E11" s="105" t="s">
        <v>66</v>
      </c>
      <c r="F11" s="106"/>
      <c r="G11" s="17">
        <v>0</v>
      </c>
      <c r="H11" s="17"/>
      <c r="I11" s="94"/>
      <c r="J11" s="95"/>
      <c r="K11" s="24" t="s">
        <v>67</v>
      </c>
    </row>
    <row r="12" spans="2:11" ht="20.100000000000001" customHeight="1" x14ac:dyDescent="0.25">
      <c r="B12" s="105">
        <v>2</v>
      </c>
      <c r="C12" s="106"/>
      <c r="D12" s="91"/>
      <c r="E12" s="93" t="s">
        <v>68</v>
      </c>
      <c r="F12" s="93"/>
      <c r="G12" s="17">
        <f>H12+I12</f>
        <v>894.6</v>
      </c>
      <c r="H12" s="17">
        <v>894.6</v>
      </c>
      <c r="I12" s="94">
        <v>0</v>
      </c>
      <c r="J12" s="95"/>
      <c r="K12" s="24" t="s">
        <v>90</v>
      </c>
    </row>
    <row r="13" spans="2:11" ht="20.100000000000001" customHeight="1" x14ac:dyDescent="0.25">
      <c r="B13" s="105">
        <v>3</v>
      </c>
      <c r="C13" s="106"/>
      <c r="D13" s="91"/>
      <c r="E13" s="105" t="s">
        <v>69</v>
      </c>
      <c r="F13" s="106"/>
      <c r="G13" s="17">
        <v>0</v>
      </c>
      <c r="H13" s="17"/>
      <c r="I13" s="94"/>
      <c r="J13" s="95"/>
      <c r="K13" s="24" t="s">
        <v>67</v>
      </c>
    </row>
    <row r="14" spans="2:11" ht="20.100000000000001" customHeight="1" x14ac:dyDescent="0.25">
      <c r="B14" s="105">
        <v>4</v>
      </c>
      <c r="C14" s="106"/>
      <c r="D14" s="91"/>
      <c r="E14" s="105" t="s">
        <v>70</v>
      </c>
      <c r="F14" s="106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25">
      <c r="B15" s="105">
        <v>5</v>
      </c>
      <c r="C15" s="106"/>
      <c r="D15" s="90" t="s">
        <v>39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2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2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25">
      <c r="B18" s="85" t="s">
        <v>41</v>
      </c>
      <c r="C18" s="86"/>
      <c r="D18" s="86"/>
      <c r="E18" s="86"/>
      <c r="F18" s="87"/>
      <c r="G18" s="18">
        <f>SUM(G11:G17)</f>
        <v>894.6</v>
      </c>
      <c r="H18" s="18">
        <f>SUM(H11:H17)</f>
        <v>894.6</v>
      </c>
      <c r="I18" s="88">
        <f>SUM(I11:J17)</f>
        <v>0</v>
      </c>
      <c r="J18" s="89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3" t="s">
        <v>62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25">
      <c r="B21" s="104">
        <f>H18</f>
        <v>894.6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894.6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74</v>
      </c>
      <c r="C23" s="13"/>
      <c r="D23" s="13"/>
      <c r="E23" s="13"/>
      <c r="F23" s="13" t="s">
        <v>48</v>
      </c>
      <c r="G23" s="13" t="s">
        <v>75</v>
      </c>
      <c r="H23" s="13"/>
      <c r="I23" s="13"/>
      <c r="J23" s="13" t="s">
        <v>50</v>
      </c>
      <c r="K23" s="13"/>
    </row>
    <row r="26" spans="1:11" ht="17.399999999999999" x14ac:dyDescent="0.2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25">
      <c r="B28" s="3"/>
      <c r="C28" s="4"/>
      <c r="D28" s="5" t="s">
        <v>52</v>
      </c>
      <c r="E28" s="5"/>
      <c r="F28" s="99"/>
      <c r="G28" s="99"/>
      <c r="H28" s="5" t="s">
        <v>53</v>
      </c>
      <c r="I28" s="4"/>
      <c r="J28" s="99"/>
      <c r="K28" s="100"/>
    </row>
    <row r="29" spans="1:11" ht="20.100000000000001" customHeight="1" x14ac:dyDescent="0.25">
      <c r="B29" s="6"/>
      <c r="C29" s="7"/>
      <c r="D29" s="8" t="s">
        <v>54</v>
      </c>
      <c r="E29" s="8"/>
      <c r="F29" s="101"/>
      <c r="G29" s="101"/>
      <c r="H29" s="8" t="s">
        <v>55</v>
      </c>
      <c r="I29" s="7"/>
      <c r="J29" s="101"/>
      <c r="K29" s="102"/>
    </row>
    <row r="30" spans="1:11" ht="20.100000000000001" customHeight="1" x14ac:dyDescent="0.25">
      <c r="B30" s="6"/>
      <c r="C30" s="7"/>
      <c r="D30" s="8" t="s">
        <v>56</v>
      </c>
      <c r="E30" s="8"/>
      <c r="F30" s="101"/>
      <c r="G30" s="101"/>
      <c r="H30" s="8" t="s">
        <v>57</v>
      </c>
      <c r="I30" s="22"/>
      <c r="J30" s="101"/>
      <c r="K30" s="102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6"/>
      <c r="K31" s="97"/>
    </row>
    <row r="32" spans="1:11" ht="20.100000000000001" customHeight="1" x14ac:dyDescent="0.25"/>
    <row r="33" spans="2:11" ht="20.100000000000001" customHeight="1" x14ac:dyDescent="0.2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41</v>
      </c>
      <c r="J33" s="98"/>
      <c r="K33" s="28" t="s">
        <v>64</v>
      </c>
    </row>
    <row r="34" spans="2:11" ht="20.100000000000001" customHeight="1" x14ac:dyDescent="0.2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2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2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25">
      <c r="B37" s="85" t="s">
        <v>41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25">
      <c r="B38" s="13" t="s">
        <v>74</v>
      </c>
      <c r="C38" s="13"/>
      <c r="D38" s="13"/>
      <c r="E38" s="13"/>
      <c r="F38" s="13" t="s">
        <v>48</v>
      </c>
      <c r="G38" s="13" t="s">
        <v>75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2022-03-22T04:16:07Z</cp:lastPrinted>
  <dcterms:created xsi:type="dcterms:W3CDTF">2014-04-15T08:52:00Z</dcterms:created>
  <dcterms:modified xsi:type="dcterms:W3CDTF">2022-03-29T04:42:02Z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