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13_ncr:1_{343EA6AB-0C68-4429-9347-BE6CFC703AA1}" xr6:coauthVersionLast="47" xr6:coauthVersionMax="47" xr10:uidLastSave="{00000000-0000-0000-0000-000000000000}"/>
  <bookViews>
    <workbookView xWindow="-103" yWindow="-103" windowWidth="16663" windowHeight="8863" xr2:uid="{4E564487-F6A9-42F9-A675-CCEFC874F067}"/>
  </bookViews>
  <sheets>
    <sheet name="新加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21" i="1"/>
  <c r="E20" i="1"/>
  <c r="D19" i="1"/>
  <c r="E19" i="1" s="1"/>
  <c r="D18" i="1"/>
  <c r="E18" i="1" s="1"/>
  <c r="D17" i="1"/>
  <c r="E17" i="1" s="1"/>
  <c r="E16" i="1"/>
  <c r="E15" i="1"/>
  <c r="E13" i="1"/>
  <c r="E12" i="1"/>
  <c r="E11" i="1"/>
  <c r="E10" i="1"/>
  <c r="E9" i="1"/>
  <c r="E8" i="1"/>
  <c r="E7" i="1"/>
  <c r="E6" i="1"/>
  <c r="E5" i="1"/>
  <c r="E4" i="1"/>
  <c r="E22" i="1" l="1"/>
  <c r="E23" i="1" s="1"/>
  <c r="E24" i="1" s="1"/>
  <c r="E25" i="1" s="1"/>
  <c r="E26" i="1" s="1"/>
</calcChain>
</file>

<file path=xl/sharedStrings.xml><?xml version="1.0" encoding="utf-8"?>
<sst xmlns="http://schemas.openxmlformats.org/spreadsheetml/2006/main" count="41" uniqueCount="31">
  <si>
    <t>项目</t>
    <phoneticPr fontId="2" type="noConversion"/>
  </si>
  <si>
    <t>次数</t>
    <phoneticPr fontId="2" type="noConversion"/>
  </si>
  <si>
    <t>人数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</si>
  <si>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</si>
  <si>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</si>
  <si>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</si>
  <si>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机票</t>
    <phoneticPr fontId="2" type="noConversion"/>
  </si>
  <si>
    <t>6.26-28长沙</t>
    <phoneticPr fontId="2" type="noConversion"/>
  </si>
  <si>
    <t>住宿</t>
    <phoneticPr fontId="2" type="noConversion"/>
  </si>
  <si>
    <t>餐费</t>
    <phoneticPr fontId="2" type="noConversion"/>
  </si>
  <si>
    <t>高铁票</t>
    <phoneticPr fontId="2" type="noConversion"/>
  </si>
  <si>
    <t>7.11-7.16常州</t>
    <phoneticPr fontId="2" type="noConversion"/>
  </si>
  <si>
    <t>7.15-7.22宁波</t>
    <phoneticPr fontId="2" type="noConversion"/>
  </si>
  <si>
    <t>7.22宁波-北京</t>
    <phoneticPr fontId="2" type="noConversion"/>
  </si>
  <si>
    <t>7.25北京-宁波</t>
    <phoneticPr fontId="2" type="noConversion"/>
  </si>
  <si>
    <t>7.26大连-宁波</t>
    <phoneticPr fontId="2" type="noConversion"/>
  </si>
  <si>
    <t>接送机/站</t>
    <phoneticPr fontId="2" type="noConversion"/>
  </si>
  <si>
    <t>住所-上海虹桥站往返，湘潭北站—酒店往返</t>
    <phoneticPr fontId="2" type="noConversion"/>
  </si>
  <si>
    <t>火车票</t>
    <phoneticPr fontId="2" type="noConversion"/>
  </si>
  <si>
    <t>上海虹桥站-湘潭北站往返</t>
    <phoneticPr fontId="4" type="noConversion"/>
  </si>
  <si>
    <t>市内交通</t>
    <phoneticPr fontId="2" type="noConversion"/>
  </si>
  <si>
    <t>湘潭市</t>
    <phoneticPr fontId="4" type="noConversion"/>
  </si>
  <si>
    <t>酒店</t>
    <phoneticPr fontId="2" type="noConversion"/>
  </si>
  <si>
    <t>维也纳酒店（高铁北站店）</t>
    <phoneticPr fontId="4" type="noConversion"/>
  </si>
  <si>
    <t>用餐</t>
    <phoneticPr fontId="2" type="noConversion"/>
  </si>
  <si>
    <t>汇总</t>
    <phoneticPr fontId="2" type="noConversion"/>
  </si>
  <si>
    <t>服务费10%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</si>
  <si>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</si>
  <si>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</si>
  <si>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</si>
  <si>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7.28宁波-长沙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</si>
</sst>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5" x14ac:knownFonts="1">
    <font>
      <sz val="11"/>
      <color theme="1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58" fontId="3" fillId="0" borderId="1" xfId="0" applyNumberFormat="1" applyFont="1" applyBorder="1" applyAlignment="1">
      <alignment horizontal="left"/>
    </xf>
    <xf numFmtId="176" fontId="0" fillId="0" borderId="1" xfId="0" applyNumberFormat="1" applyBorder="1"/>
    <xf numFmtId="0" fontId="0" fillId="0" borderId="1" xfId="0" applyBorder="1"/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3616-692B-4703-AC01-4535B2DAE4BD}">
  <dimension ref="A3:F26"/>
  <sheetViews>
    <sheetView tabSelected="1" topLeftCell="A16" workbookViewId="0">
      <selection activeCell="A22" sqref="A22:D22"/>
    </sheetView>
  </sheetViews>
  <sheetFormatPr defaultRowHeight="14.15" x14ac:dyDescent="0.35"/>
  <cols>
    <col min="6" max="6" width="34.5703125" bestFit="1" customWidth="1"/>
  </cols>
  <sheetData>
    <row r="3" spans="1:6" x14ac:dyDescent="0.3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3" t="s">
        <v>5</v>
      </c>
    </row>
    <row r="4" spans="1:6" x14ac:dyDescent="0.35">
      <c r="A4" s="3" t="s">
        <v>6</v>
      </c>
      <c r="B4" s="4">
        <v>2</v>
      </c>
      <c r="C4" s="5">
        <v>3</v>
      </c>
      <c r="D4" s="3">
        <v>1250</v>
      </c>
      <c r="E4" s="3">
        <f t="shared" ref="E4:E16" si="0">B4*C4*D4</f>
        <v>7500</v>
      </c>
      <c r="F4" s="6" t="s">
        <v>7</v>
      </c>
    </row>
    <row r="5" spans="1:6" x14ac:dyDescent="0.35">
      <c r="A5" s="3" t="s">
        <v>8</v>
      </c>
      <c r="B5" s="4">
        <v>2</v>
      </c>
      <c r="C5" s="5">
        <v>3</v>
      </c>
      <c r="D5" s="3">
        <v>350</v>
      </c>
      <c r="E5" s="3">
        <f t="shared" si="0"/>
        <v>2100</v>
      </c>
      <c r="F5" s="6"/>
    </row>
    <row r="6" spans="1:6" x14ac:dyDescent="0.35">
      <c r="A6" s="3" t="s">
        <v>9</v>
      </c>
      <c r="B6" s="4">
        <v>3</v>
      </c>
      <c r="C6" s="5">
        <v>3</v>
      </c>
      <c r="D6" s="3">
        <v>100</v>
      </c>
      <c r="E6" s="3">
        <f t="shared" si="0"/>
        <v>900</v>
      </c>
      <c r="F6" s="3"/>
    </row>
    <row r="7" spans="1:6" x14ac:dyDescent="0.35">
      <c r="A7" s="3" t="s">
        <v>10</v>
      </c>
      <c r="B7" s="4">
        <v>2</v>
      </c>
      <c r="C7" s="5">
        <v>2</v>
      </c>
      <c r="D7" s="3">
        <v>585</v>
      </c>
      <c r="E7" s="3">
        <f t="shared" si="0"/>
        <v>2340</v>
      </c>
      <c r="F7" s="3" t="s">
        <v>11</v>
      </c>
    </row>
    <row r="8" spans="1:6" x14ac:dyDescent="0.35">
      <c r="A8" s="3" t="s">
        <v>8</v>
      </c>
      <c r="B8" s="4">
        <v>5</v>
      </c>
      <c r="C8" s="5">
        <v>2</v>
      </c>
      <c r="D8" s="3">
        <v>298</v>
      </c>
      <c r="E8" s="3">
        <f t="shared" si="0"/>
        <v>2980</v>
      </c>
      <c r="F8" s="3"/>
    </row>
    <row r="9" spans="1:6" x14ac:dyDescent="0.35">
      <c r="A9" s="3" t="s">
        <v>9</v>
      </c>
      <c r="B9" s="4">
        <v>6</v>
      </c>
      <c r="C9" s="5">
        <v>2</v>
      </c>
      <c r="D9" s="3">
        <v>100</v>
      </c>
      <c r="E9" s="3">
        <f t="shared" si="0"/>
        <v>1200</v>
      </c>
      <c r="F9" s="3"/>
    </row>
    <row r="10" spans="1:6" x14ac:dyDescent="0.35">
      <c r="A10" s="3" t="s">
        <v>6</v>
      </c>
      <c r="B10" s="4">
        <v>2</v>
      </c>
      <c r="C10" s="5">
        <v>1</v>
      </c>
      <c r="D10" s="3">
        <v>830</v>
      </c>
      <c r="E10" s="3">
        <f t="shared" si="0"/>
        <v>1660</v>
      </c>
      <c r="F10" s="6" t="s">
        <v>12</v>
      </c>
    </row>
    <row r="11" spans="1:6" x14ac:dyDescent="0.35">
      <c r="A11" s="3" t="s">
        <v>6</v>
      </c>
      <c r="B11" s="4">
        <v>1</v>
      </c>
      <c r="C11" s="5">
        <v>2</v>
      </c>
      <c r="D11" s="3">
        <v>830</v>
      </c>
      <c r="E11" s="3">
        <f t="shared" si="0"/>
        <v>1660</v>
      </c>
      <c r="F11" s="6" t="s">
        <v>13</v>
      </c>
    </row>
    <row r="12" spans="1:6" x14ac:dyDescent="0.35">
      <c r="A12" s="3" t="s">
        <v>6</v>
      </c>
      <c r="B12" s="4">
        <v>1</v>
      </c>
      <c r="C12" s="5">
        <v>2</v>
      </c>
      <c r="D12" s="3">
        <v>910</v>
      </c>
      <c r="E12" s="3">
        <f t="shared" si="0"/>
        <v>1820</v>
      </c>
      <c r="F12" s="6" t="s">
        <v>14</v>
      </c>
    </row>
    <row r="13" spans="1:6" x14ac:dyDescent="0.35">
      <c r="A13" s="3" t="s">
        <v>6</v>
      </c>
      <c r="B13" s="4">
        <v>1</v>
      </c>
      <c r="C13" s="5">
        <v>1</v>
      </c>
      <c r="D13" s="3">
        <v>1050</v>
      </c>
      <c r="E13" s="3">
        <f t="shared" si="0"/>
        <v>1050</v>
      </c>
      <c r="F13" s="6" t="s">
        <v>15</v>
      </c>
    </row>
    <row r="14" spans="1:6" x14ac:dyDescent="0.35">
      <c r="A14" s="3" t="s">
        <v>6</v>
      </c>
      <c r="B14" s="4">
        <v>1</v>
      </c>
      <c r="C14" s="5">
        <v>2</v>
      </c>
      <c r="D14" s="3">
        <v>920</v>
      </c>
      <c r="E14" s="3">
        <f t="shared" si="0"/>
        <v>1840</v>
      </c>
      <c r="F14" s="6" t="s">
        <v>30</v>
      </c>
    </row>
    <row r="15" spans="1:6" x14ac:dyDescent="0.35">
      <c r="A15" s="3" t="s">
        <v>8</v>
      </c>
      <c r="B15" s="4">
        <v>3</v>
      </c>
      <c r="C15" s="5">
        <v>7</v>
      </c>
      <c r="D15" s="3">
        <v>350</v>
      </c>
      <c r="E15" s="3">
        <f t="shared" si="0"/>
        <v>7350</v>
      </c>
      <c r="F15" s="6"/>
    </row>
    <row r="16" spans="1:6" x14ac:dyDescent="0.35">
      <c r="A16" s="3" t="s">
        <v>9</v>
      </c>
      <c r="B16" s="4">
        <v>3</v>
      </c>
      <c r="C16" s="5">
        <v>8</v>
      </c>
      <c r="D16" s="3">
        <v>100</v>
      </c>
      <c r="E16" s="3">
        <f t="shared" si="0"/>
        <v>2400</v>
      </c>
      <c r="F16" s="3"/>
    </row>
    <row r="17" spans="1:6" x14ac:dyDescent="0.35">
      <c r="A17" s="3" t="s">
        <v>16</v>
      </c>
      <c r="B17" s="4">
        <v>1</v>
      </c>
      <c r="C17" s="5">
        <v>2</v>
      </c>
      <c r="D17" s="3">
        <f>100+20</f>
        <v>120</v>
      </c>
      <c r="E17" s="3">
        <f>D17*B17*C17</f>
        <v>240</v>
      </c>
      <c r="F17" s="3" t="s">
        <v>17</v>
      </c>
    </row>
    <row r="18" spans="1:6" x14ac:dyDescent="0.35">
      <c r="A18" s="3" t="s">
        <v>18</v>
      </c>
      <c r="B18" s="4">
        <v>1</v>
      </c>
      <c r="C18" s="5">
        <v>2</v>
      </c>
      <c r="D18" s="3">
        <f>488.5</f>
        <v>488.5</v>
      </c>
      <c r="E18" s="3">
        <f>D18*B18*C18</f>
        <v>977</v>
      </c>
      <c r="F18" s="3" t="s">
        <v>19</v>
      </c>
    </row>
    <row r="19" spans="1:6" x14ac:dyDescent="0.35">
      <c r="A19" s="3" t="s">
        <v>20</v>
      </c>
      <c r="B19" s="4">
        <v>1</v>
      </c>
      <c r="C19" s="5">
        <v>19</v>
      </c>
      <c r="D19" s="3">
        <f>24</f>
        <v>24</v>
      </c>
      <c r="E19" s="3">
        <f>D19*B19*C19</f>
        <v>456</v>
      </c>
      <c r="F19" s="3" t="s">
        <v>21</v>
      </c>
    </row>
    <row r="20" spans="1:6" x14ac:dyDescent="0.35">
      <c r="A20" s="3" t="s">
        <v>22</v>
      </c>
      <c r="B20" s="4">
        <v>1</v>
      </c>
      <c r="C20" s="5">
        <v>19</v>
      </c>
      <c r="D20" s="3">
        <v>350</v>
      </c>
      <c r="E20" s="3">
        <f>D20*B20*C20</f>
        <v>6650</v>
      </c>
      <c r="F20" s="3" t="s">
        <v>23</v>
      </c>
    </row>
    <row r="21" spans="1:6" x14ac:dyDescent="0.35">
      <c r="A21" s="3" t="s">
        <v>24</v>
      </c>
      <c r="B21" s="4">
        <v>1</v>
      </c>
      <c r="C21" s="5">
        <v>19</v>
      </c>
      <c r="D21" s="3">
        <v>100</v>
      </c>
      <c r="E21" s="3">
        <f>D21*B21*C21</f>
        <v>1900</v>
      </c>
      <c r="F21" s="3" t="s">
        <v>21</v>
      </c>
    </row>
    <row r="22" spans="1:6" x14ac:dyDescent="0.35">
      <c r="A22" s="12" t="s">
        <v>25</v>
      </c>
      <c r="B22" s="13"/>
      <c r="C22" s="13"/>
      <c r="D22" s="14"/>
      <c r="E22" s="7">
        <f>SUM(E4:E21)</f>
        <v>45023</v>
      </c>
      <c r="F22" s="8"/>
    </row>
    <row r="23" spans="1:6" x14ac:dyDescent="0.35">
      <c r="A23" s="15" t="s">
        <v>26</v>
      </c>
      <c r="B23" s="16"/>
      <c r="C23" s="16"/>
      <c r="D23" s="17"/>
      <c r="E23" s="9">
        <f>(E22)*0.1</f>
        <v>4502.3</v>
      </c>
      <c r="F23" s="8"/>
    </row>
    <row r="24" spans="1:6" x14ac:dyDescent="0.35">
      <c r="A24" s="15" t="s">
        <v>27</v>
      </c>
      <c r="B24" s="16"/>
      <c r="C24" s="16"/>
      <c r="D24" s="17"/>
      <c r="E24" s="9">
        <f>E23+E22</f>
        <v>49525.3</v>
      </c>
      <c r="F24" s="10"/>
    </row>
    <row r="25" spans="1:6" x14ac:dyDescent="0.35">
      <c r="A25" s="15" t="s">
        <v>28</v>
      </c>
      <c r="B25" s="16"/>
      <c r="C25" s="16"/>
      <c r="D25" s="17"/>
      <c r="E25" s="9">
        <f>E24*0.06</f>
        <v>2971.518</v>
      </c>
      <c r="F25" s="11"/>
    </row>
    <row r="26" spans="1:6" x14ac:dyDescent="0.35">
      <c r="A26" s="15" t="s">
        <v>29</v>
      </c>
      <c r="B26" s="16"/>
      <c r="C26" s="16"/>
      <c r="D26" s="17"/>
      <c r="E26" s="9">
        <f>E24+E25</f>
        <v>52496.817999999999</v>
      </c>
      <c r="F26" s="11"/>
    </row>
  </sheetData>
  <mergeCells count="5">
    <mergeCell ref="A22:D22"/>
    <mergeCell ref="A23:D23"/>
    <mergeCell ref="A24:D24"/>
    <mergeCell ref="A25:D25"/>
    <mergeCell ref="A26:D2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2022-07-26T05:16:36Z</dcterms:created>
  <dcterms:modified xsi:type="dcterms:W3CDTF">2022-07-28T11:36:16Z</dcterms:modified>
</cp:coreProperties>
</file>