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0" yWindow="96" windowWidth="15480" windowHeight="7776" activeTab="1"/>
  </bookViews>
  <sheets>
    <sheet name="员工报销明细" sheetId="3" r:id="rId1"/>
    <sheet name="员工差旅明细" sheetId="2" r:id="rId2"/>
    <sheet name="淘宝截图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J28" i="2" l="1"/>
  <c r="I34" i="2"/>
  <c r="I37" i="2" s="1"/>
  <c r="G13" i="2"/>
  <c r="G16" i="2"/>
  <c r="G17" i="2"/>
  <c r="J31" i="2"/>
  <c r="J29" i="2"/>
  <c r="F29" i="2"/>
  <c r="F28" i="2"/>
  <c r="G52" i="3"/>
  <c r="F52" i="3"/>
  <c r="C52" i="3"/>
  <c r="G44" i="3"/>
  <c r="F44" i="3"/>
  <c r="G40" i="3"/>
  <c r="F40" i="3"/>
  <c r="G37" i="3"/>
  <c r="F37" i="3"/>
  <c r="F53" i="3" s="1"/>
  <c r="E58" i="3" s="1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D53" i="3" s="1"/>
  <c r="C40" i="3"/>
  <c r="D37" i="3"/>
  <c r="C37" i="3"/>
  <c r="C53" i="3" s="1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3" i="3" s="1"/>
  <c r="H14" i="3"/>
  <c r="H16" i="3"/>
  <c r="H17" i="3"/>
  <c r="H18" i="3"/>
  <c r="H19" i="3"/>
  <c r="H20" i="3"/>
  <c r="H22" i="3"/>
  <c r="H23" i="3"/>
  <c r="H24" i="3" s="1"/>
  <c r="H25" i="3"/>
  <c r="H27" i="3" s="1"/>
  <c r="H28" i="3"/>
  <c r="H32" i="3" s="1"/>
  <c r="H29" i="3"/>
  <c r="H30" i="3"/>
  <c r="H31" i="3"/>
  <c r="H33" i="3"/>
  <c r="H34" i="3"/>
  <c r="H37" i="3" s="1"/>
  <c r="H35" i="3"/>
  <c r="H36" i="3"/>
  <c r="H38" i="3"/>
  <c r="H40" i="3" s="1"/>
  <c r="H39" i="3"/>
  <c r="H41" i="3"/>
  <c r="H42" i="3"/>
  <c r="H43" i="3"/>
  <c r="H45" i="3"/>
  <c r="E14" i="3"/>
  <c r="E16" i="3"/>
  <c r="E17" i="3"/>
  <c r="E21" i="3" s="1"/>
  <c r="E22" i="3"/>
  <c r="E24" i="3" s="1"/>
  <c r="E25" i="3"/>
  <c r="E27" i="3"/>
  <c r="E28" i="3"/>
  <c r="E32" i="3"/>
  <c r="E33" i="3"/>
  <c r="E37" i="3" s="1"/>
  <c r="E53" i="3" s="1"/>
  <c r="A58" i="3" s="1"/>
  <c r="E38" i="3"/>
  <c r="E40" i="3"/>
  <c r="E41" i="3"/>
  <c r="E44" i="3"/>
  <c r="E45" i="3"/>
  <c r="E52" i="3"/>
  <c r="H52" i="3"/>
  <c r="H44" i="3"/>
  <c r="H21" i="3"/>
  <c r="I18" i="2"/>
  <c r="G21" i="2"/>
  <c r="G18" i="2"/>
  <c r="H18" i="2"/>
  <c r="B21" i="2"/>
  <c r="K21" i="2" s="1"/>
  <c r="H53" i="3" l="1"/>
  <c r="C58" i="3" s="1"/>
  <c r="I58" i="3" s="1"/>
</calcChain>
</file>

<file path=xl/sharedStrings.xml><?xml version="1.0" encoding="utf-8"?>
<sst xmlns="http://schemas.openxmlformats.org/spreadsheetml/2006/main" count="120" uniqueCount="106">
  <si>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</si>
  <si>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</si>
  <si>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</si>
  <si>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</si>
  <si>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</si>
  <si>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</si>
  <si>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</si>
  <si>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</si>
  <si>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</si>
  <si>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</si>
  <si>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</si>
  <si>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</si>
  <si>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</si>
  <si>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</si>
  <si>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</si>
  <si>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</si>
  <si>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</si>
  <si>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</si>
  <si>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</si>
  <si>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</si>
  <si>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</si>
  <si>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</si>
  <si>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</si>
  <si>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</si>
  <si>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</si>
  <si>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</si>
  <si>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</si>
  <si>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</si>
  <si>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</si>
  <si>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</si>
  <si>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</si>
  <si>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</si>
  <si>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</si>
  <si>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</si>
  <si>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</si>
  <si>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</si>
  <si>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</si>
  <si>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</si>
  <si>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</si>
  <si>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</si>
  <si>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</si>
  <si>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</si>
  <si>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</si>
  <si>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</si>
  <si>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</si>
  <si>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</si>
  <si>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</si>
  <si>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</si>
  <si>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</si>
  <si>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</si>
  <si>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</si>
  <si>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</si>
  <si>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</si>
  <si>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</si>
  <si>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</si>
  <si>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</si>
  <si>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</si>
  <si>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</si>
  <si>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</si>
  <si>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</si>
  <si>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</si>
  <si>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</si>
  <si>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</si>
  <si>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</si>
  <si>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</si>
  <si>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</si>
  <si>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</si>
  <si>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</si>
  <si>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</si>
  <si>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</si>
  <si>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</si>
  <si>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</si>
  <si>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</si>
  <si>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</si>
  <si>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</si>
  <si>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</si>
  <si>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</si>
  <si>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</si>
  <si>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</si>
  <si>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</si>
  <si>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</si>
  <si>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</si>
  <si>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</si>
  <si>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</si>
  <si>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</si>
  <si>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出差用餐</t>
    <phoneticPr fontId="1" type="noConversion"/>
  </si>
  <si>
    <t>姚艺婷</t>
    <phoneticPr fontId="1" type="noConversion"/>
  </si>
  <si>
    <t>助理</t>
    <phoneticPr fontId="1" type="noConversion"/>
  </si>
  <si>
    <t>北京</t>
    <phoneticPr fontId="1" type="noConversion"/>
  </si>
  <si>
    <t>10.31-11.6</t>
  </si>
  <si>
    <t>10.31-11.6</t>
    <phoneticPr fontId="1" type="noConversion"/>
  </si>
  <si>
    <t>11.6希尔顿逸林-北京办公室</t>
    <phoneticPr fontId="1" type="noConversion"/>
  </si>
  <si>
    <t>北京</t>
    <phoneticPr fontId="1" type="noConversion"/>
  </si>
  <si>
    <t>10.31-11.6</t>
    <phoneticPr fontId="1" type="noConversion"/>
  </si>
  <si>
    <t>11.6北京办公室-北京南站</t>
    <phoneticPr fontId="1" type="noConversion"/>
  </si>
  <si>
    <t>淘宝礼仪连裤袜</t>
    <phoneticPr fontId="1" type="noConversion"/>
  </si>
  <si>
    <t>HMOA-171104-STY600</t>
    <phoneticPr fontId="1" type="noConversion"/>
  </si>
  <si>
    <t>团号：HMOA-171104-STY600</t>
    <phoneticPr fontId="1" type="noConversion"/>
  </si>
  <si>
    <r>
      <t>会议日期：1</t>
    </r>
    <r>
      <rPr>
        <b/>
        <sz val="11"/>
        <color indexed="8"/>
        <rFont val="宋体"/>
        <family val="3"/>
        <charset val="134"/>
      </rPr>
      <t>0.31-11.6</t>
    </r>
    <phoneticPr fontId="1" type="noConversion"/>
  </si>
  <si>
    <t>品名</t>
    <phoneticPr fontId="19" type="noConversion"/>
  </si>
  <si>
    <t>金额</t>
    <phoneticPr fontId="19" type="noConversion"/>
  </si>
  <si>
    <t>浪莎丝袜</t>
    <phoneticPr fontId="18" type="noConversion"/>
  </si>
  <si>
    <t>共计</t>
    <phoneticPr fontId="18" type="noConversion"/>
  </si>
  <si>
    <t>姚艺婷</t>
    <phoneticPr fontId="1" type="noConversion"/>
  </si>
  <si>
    <t>报销人: 姚艺婷</t>
    <phoneticPr fontId="1" type="noConversion"/>
  </si>
  <si>
    <t>报销人: 姚艺婷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</si>
</sst>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0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0" xfId="2" applyFo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80" fontId="14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9" fillId="7" borderId="6" xfId="2" applyFont="1" applyFill="1" applyBorder="1" applyAlignment="1">
      <alignment horizontal="center" vertical="center"/>
    </xf>
    <xf numFmtId="0" fontId="9" fillId="0" borderId="6" xfId="2" applyFont="1" applyFill="1" applyBorder="1">
      <alignment vertical="center"/>
    </xf>
    <xf numFmtId="0" fontId="16" fillId="0" borderId="1" xfId="0" applyFont="1" applyBorder="1">
      <alignment vertical="center"/>
    </xf>
    <xf numFmtId="0" fontId="9" fillId="3" borderId="1" xfId="2" applyFont="1" applyFill="1" applyBorder="1" applyAlignment="1">
      <alignment horizontal="center" vertical="center"/>
    </xf>
    <xf numFmtId="179" fontId="9" fillId="3" borderId="7" xfId="2" applyNumberFormat="1" applyFont="1" applyFill="1" applyBorder="1" applyAlignment="1">
      <alignment horizontal="center" vertical="center"/>
    </xf>
    <xf numFmtId="179" fontId="9" fillId="3" borderId="8" xfId="2" applyNumberFormat="1" applyFont="1" applyFill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8" xfId="2" applyNumberFormat="1" applyFont="1" applyBorder="1" applyAlignment="1">
      <alignment horizontal="center" vertical="center"/>
    </xf>
    <xf numFmtId="0" fontId="9" fillId="7" borderId="3" xfId="2" applyFont="1" applyFill="1" applyBorder="1" applyAlignment="1">
      <alignment horizontal="center" vertical="center"/>
    </xf>
    <xf numFmtId="0" fontId="9" fillId="7" borderId="14" xfId="2" applyFont="1" applyFill="1" applyBorder="1" applyAlignment="1">
      <alignment horizontal="center" vertical="center"/>
    </xf>
    <xf numFmtId="0" fontId="9" fillId="7" borderId="0" xfId="2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58" fontId="9" fillId="7" borderId="0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7" fontId="3" fillId="3" borderId="13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16</xdr:col>
      <xdr:colOff>350521</xdr:colOff>
      <xdr:row>10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020"/>
          <a:ext cx="10104121" cy="1783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6" zoomScaleNormal="100" workbookViewId="0">
      <selection activeCell="D60" sqref="D6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67" t="s">
        <v>71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110" t="s">
        <v>97</v>
      </c>
      <c r="I4" s="108"/>
      <c r="J4" s="110" t="s">
        <v>98</v>
      </c>
    </row>
    <row r="5" spans="1:12" ht="21" customHeight="1" x14ac:dyDescent="0.25">
      <c r="H5" s="109"/>
      <c r="I5" s="109"/>
      <c r="J5" s="109"/>
    </row>
    <row r="6" spans="1:12" ht="21" customHeight="1" x14ac:dyDescent="0.25">
      <c r="A6" s="78" t="s">
        <v>43</v>
      </c>
      <c r="B6" s="8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80" t="s">
        <v>6</v>
      </c>
    </row>
    <row r="7" spans="1:12" ht="21" customHeight="1" x14ac:dyDescent="0.25">
      <c r="A7" s="78"/>
      <c r="B7" s="8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44</v>
      </c>
      <c r="J7" s="80"/>
    </row>
    <row r="8" spans="1:12" ht="21" customHeight="1" x14ac:dyDescent="0.25">
      <c r="A8" s="84">
        <v>1</v>
      </c>
      <c r="B8" s="83" t="s">
        <v>2</v>
      </c>
      <c r="C8" s="79">
        <v>0</v>
      </c>
      <c r="D8" s="85"/>
      <c r="E8" s="7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4" t="s">
        <v>70</v>
      </c>
    </row>
    <row r="9" spans="1:12" ht="21" customHeight="1" x14ac:dyDescent="0.25">
      <c r="A9" s="84"/>
      <c r="B9" s="83"/>
      <c r="C9" s="79"/>
      <c r="D9" s="85"/>
      <c r="E9" s="79"/>
      <c r="F9" s="36">
        <v>0</v>
      </c>
      <c r="G9" s="36">
        <v>0</v>
      </c>
      <c r="H9" s="36">
        <f t="shared" si="0"/>
        <v>0</v>
      </c>
      <c r="I9" s="2"/>
      <c r="J9" s="105"/>
    </row>
    <row r="10" spans="1:12" ht="21" customHeight="1" x14ac:dyDescent="0.25">
      <c r="A10" s="84"/>
      <c r="B10" s="83"/>
      <c r="C10" s="79"/>
      <c r="D10" s="85"/>
      <c r="E10" s="79"/>
      <c r="F10" s="36">
        <v>0</v>
      </c>
      <c r="G10" s="36">
        <v>0</v>
      </c>
      <c r="H10" s="36">
        <f t="shared" si="0"/>
        <v>0</v>
      </c>
      <c r="I10" s="2"/>
      <c r="J10" s="105"/>
    </row>
    <row r="11" spans="1:12" ht="21" customHeight="1" x14ac:dyDescent="0.25">
      <c r="A11" s="84"/>
      <c r="B11" s="83"/>
      <c r="C11" s="79"/>
      <c r="D11" s="85"/>
      <c r="E11" s="79"/>
      <c r="F11" s="36">
        <v>0</v>
      </c>
      <c r="G11" s="36">
        <v>0</v>
      </c>
      <c r="H11" s="36">
        <f t="shared" si="0"/>
        <v>0</v>
      </c>
      <c r="I11" s="2"/>
      <c r="J11" s="105"/>
    </row>
    <row r="12" spans="1:12" ht="21" customHeight="1" x14ac:dyDescent="0.25">
      <c r="A12" s="84"/>
      <c r="B12" s="83"/>
      <c r="C12" s="79"/>
      <c r="D12" s="85"/>
      <c r="E12" s="79"/>
      <c r="F12" s="36">
        <v>0</v>
      </c>
      <c r="G12" s="36">
        <v>0</v>
      </c>
      <c r="H12" s="36">
        <f t="shared" si="0"/>
        <v>0</v>
      </c>
      <c r="I12" s="2"/>
      <c r="J12" s="105"/>
    </row>
    <row r="13" spans="1:12" s="31" customFormat="1" ht="21" customHeight="1" x14ac:dyDescent="0.25">
      <c r="A13" s="34"/>
      <c r="B13" s="30" t="s">
        <v>45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106"/>
    </row>
    <row r="14" spans="1:12" ht="21" customHeight="1" x14ac:dyDescent="0.25">
      <c r="A14" s="86">
        <v>2</v>
      </c>
      <c r="B14" s="88" t="s">
        <v>46</v>
      </c>
      <c r="C14" s="96">
        <v>0</v>
      </c>
      <c r="D14" s="86"/>
      <c r="E14" s="96">
        <f>C14*D14</f>
        <v>0</v>
      </c>
      <c r="F14" s="36">
        <v>0</v>
      </c>
      <c r="G14" s="36">
        <v>0</v>
      </c>
      <c r="H14" s="36">
        <f t="shared" si="0"/>
        <v>0</v>
      </c>
      <c r="I14" s="2"/>
      <c r="J14" s="107" t="s">
        <v>62</v>
      </c>
    </row>
    <row r="15" spans="1:12" ht="21" customHeight="1" x14ac:dyDescent="0.25">
      <c r="A15" s="87"/>
      <c r="B15" s="89"/>
      <c r="C15" s="97"/>
      <c r="D15" s="87"/>
      <c r="E15" s="97"/>
      <c r="F15" s="36">
        <v>0</v>
      </c>
      <c r="G15" s="36">
        <v>0</v>
      </c>
      <c r="H15" s="36">
        <f>F15+G15</f>
        <v>0</v>
      </c>
      <c r="I15" s="2"/>
      <c r="J15" s="105"/>
    </row>
    <row r="16" spans="1:12" s="31" customFormat="1" ht="21" customHeight="1" x14ac:dyDescent="0.25">
      <c r="A16" s="34"/>
      <c r="B16" s="30" t="s">
        <v>47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6"/>
    </row>
    <row r="17" spans="1:10" ht="21" customHeight="1" x14ac:dyDescent="0.25">
      <c r="A17" s="84">
        <v>3</v>
      </c>
      <c r="B17" s="83" t="s">
        <v>48</v>
      </c>
      <c r="C17" s="79">
        <v>0</v>
      </c>
      <c r="D17" s="85"/>
      <c r="E17" s="79">
        <f>C17*D17</f>
        <v>0</v>
      </c>
      <c r="F17" s="36">
        <v>0</v>
      </c>
      <c r="G17" s="36">
        <v>0</v>
      </c>
      <c r="H17" s="36">
        <f t="shared" si="0"/>
        <v>0</v>
      </c>
      <c r="I17" s="2"/>
      <c r="J17" s="101" t="s">
        <v>63</v>
      </c>
    </row>
    <row r="18" spans="1:10" ht="21" customHeight="1" x14ac:dyDescent="0.25">
      <c r="A18" s="84"/>
      <c r="B18" s="83"/>
      <c r="C18" s="79"/>
      <c r="D18" s="85"/>
      <c r="E18" s="79"/>
      <c r="F18" s="36">
        <v>0</v>
      </c>
      <c r="G18" s="36">
        <v>0</v>
      </c>
      <c r="H18" s="36">
        <f t="shared" si="0"/>
        <v>0</v>
      </c>
      <c r="I18" s="2"/>
      <c r="J18" s="102"/>
    </row>
    <row r="19" spans="1:10" ht="21" customHeight="1" x14ac:dyDescent="0.25">
      <c r="A19" s="84"/>
      <c r="B19" s="83"/>
      <c r="C19" s="79"/>
      <c r="D19" s="85"/>
      <c r="E19" s="79"/>
      <c r="F19" s="36">
        <v>0</v>
      </c>
      <c r="G19" s="36">
        <v>0</v>
      </c>
      <c r="H19" s="36">
        <f t="shared" si="0"/>
        <v>0</v>
      </c>
      <c r="I19" s="2"/>
      <c r="J19" s="102"/>
    </row>
    <row r="20" spans="1:10" ht="21" customHeight="1" x14ac:dyDescent="0.25">
      <c r="A20" s="84"/>
      <c r="B20" s="83"/>
      <c r="C20" s="79"/>
      <c r="D20" s="85"/>
      <c r="E20" s="79"/>
      <c r="F20" s="36">
        <v>0</v>
      </c>
      <c r="G20" s="36">
        <v>0</v>
      </c>
      <c r="H20" s="36">
        <f t="shared" si="0"/>
        <v>0</v>
      </c>
      <c r="I20" s="2"/>
      <c r="J20" s="102"/>
    </row>
    <row r="21" spans="1:10" s="31" customFormat="1" ht="21" customHeight="1" x14ac:dyDescent="0.25">
      <c r="A21" s="34"/>
      <c r="B21" s="30" t="s">
        <v>49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35"/>
      <c r="J21" s="103"/>
    </row>
    <row r="22" spans="1:10" ht="21" customHeight="1" x14ac:dyDescent="0.25">
      <c r="A22" s="84">
        <v>4</v>
      </c>
      <c r="B22" s="83" t="s">
        <v>4</v>
      </c>
      <c r="C22" s="79">
        <v>0</v>
      </c>
      <c r="D22" s="85"/>
      <c r="E22" s="79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101" t="s">
        <v>64</v>
      </c>
    </row>
    <row r="23" spans="1:10" ht="21" customHeight="1" x14ac:dyDescent="0.25">
      <c r="A23" s="84"/>
      <c r="B23" s="83"/>
      <c r="C23" s="79"/>
      <c r="D23" s="85"/>
      <c r="E23" s="79"/>
      <c r="F23" s="36">
        <v>0</v>
      </c>
      <c r="G23" s="36">
        <v>0</v>
      </c>
      <c r="H23" s="36">
        <f t="shared" si="0"/>
        <v>0</v>
      </c>
      <c r="I23" s="2"/>
      <c r="J23" s="102"/>
    </row>
    <row r="24" spans="1:10" s="31" customFormat="1" ht="21" customHeight="1" x14ac:dyDescent="0.25">
      <c r="A24" s="34"/>
      <c r="B24" s="30" t="s">
        <v>50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103"/>
    </row>
    <row r="25" spans="1:10" ht="21" customHeight="1" x14ac:dyDescent="0.25">
      <c r="A25" s="86">
        <v>5</v>
      </c>
      <c r="B25" s="88" t="s">
        <v>51</v>
      </c>
      <c r="C25" s="96">
        <v>0</v>
      </c>
      <c r="D25" s="86"/>
      <c r="E25" s="96">
        <f>C25*D25</f>
        <v>0</v>
      </c>
      <c r="F25" s="36">
        <v>548</v>
      </c>
      <c r="G25" s="36">
        <v>0</v>
      </c>
      <c r="H25" s="36">
        <f t="shared" si="0"/>
        <v>548</v>
      </c>
      <c r="I25" s="50" t="s">
        <v>95</v>
      </c>
      <c r="J25" s="107" t="s">
        <v>65</v>
      </c>
    </row>
    <row r="26" spans="1:10" ht="21" customHeight="1" x14ac:dyDescent="0.25">
      <c r="A26" s="87"/>
      <c r="B26" s="89"/>
      <c r="C26" s="97"/>
      <c r="D26" s="87"/>
      <c r="E26" s="97"/>
      <c r="F26" s="36">
        <v>0</v>
      </c>
      <c r="G26" s="36">
        <v>0</v>
      </c>
      <c r="H26" s="36">
        <f>F26+G26</f>
        <v>0</v>
      </c>
      <c r="I26" s="2"/>
      <c r="J26" s="105"/>
    </row>
    <row r="27" spans="1:10" s="31" customFormat="1" ht="21" customHeight="1" x14ac:dyDescent="0.25">
      <c r="A27" s="34"/>
      <c r="B27" s="30" t="s">
        <v>56</v>
      </c>
      <c r="C27" s="37">
        <f>SUM(C25)</f>
        <v>0</v>
      </c>
      <c r="D27" s="37">
        <f>SUM(D25)</f>
        <v>0</v>
      </c>
      <c r="E27" s="37">
        <f>SUM(E25)</f>
        <v>0</v>
      </c>
      <c r="F27" s="37">
        <f>SUM(F25:F26)</f>
        <v>548</v>
      </c>
      <c r="G27" s="37">
        <f>SUM(G25:G26)</f>
        <v>0</v>
      </c>
      <c r="H27" s="37">
        <f>SUM(H25:H26)</f>
        <v>548</v>
      </c>
      <c r="I27" s="35"/>
      <c r="J27" s="106"/>
    </row>
    <row r="28" spans="1:10" ht="21" customHeight="1" x14ac:dyDescent="0.25">
      <c r="A28" s="84">
        <v>6</v>
      </c>
      <c r="B28" s="83" t="s">
        <v>52</v>
      </c>
      <c r="C28" s="79">
        <v>0</v>
      </c>
      <c r="D28" s="85"/>
      <c r="E28" s="79">
        <f>C28*D28</f>
        <v>0</v>
      </c>
      <c r="F28" s="36">
        <v>0</v>
      </c>
      <c r="G28" s="36">
        <v>0</v>
      </c>
      <c r="H28" s="36">
        <f t="shared" si="0"/>
        <v>0</v>
      </c>
      <c r="I28" s="2"/>
      <c r="J28" s="107" t="s">
        <v>66</v>
      </c>
    </row>
    <row r="29" spans="1:10" ht="21" customHeight="1" x14ac:dyDescent="0.25">
      <c r="A29" s="84"/>
      <c r="B29" s="83"/>
      <c r="C29" s="79"/>
      <c r="D29" s="85"/>
      <c r="E29" s="79"/>
      <c r="F29" s="36">
        <v>0</v>
      </c>
      <c r="G29" s="36">
        <v>0</v>
      </c>
      <c r="H29" s="36">
        <f t="shared" si="0"/>
        <v>0</v>
      </c>
      <c r="I29" s="2"/>
      <c r="J29" s="102"/>
    </row>
    <row r="30" spans="1:10" ht="21" customHeight="1" x14ac:dyDescent="0.25">
      <c r="A30" s="84"/>
      <c r="B30" s="83"/>
      <c r="C30" s="79"/>
      <c r="D30" s="85"/>
      <c r="E30" s="79"/>
      <c r="F30" s="36">
        <v>0</v>
      </c>
      <c r="G30" s="36">
        <v>0</v>
      </c>
      <c r="H30" s="36">
        <f t="shared" si="0"/>
        <v>0</v>
      </c>
      <c r="I30" s="2"/>
      <c r="J30" s="102"/>
    </row>
    <row r="31" spans="1:10" ht="21" customHeight="1" x14ac:dyDescent="0.25">
      <c r="A31" s="84"/>
      <c r="B31" s="83"/>
      <c r="C31" s="79"/>
      <c r="D31" s="85"/>
      <c r="E31" s="79"/>
      <c r="F31" s="36">
        <v>0</v>
      </c>
      <c r="G31" s="36">
        <v>0</v>
      </c>
      <c r="H31" s="36">
        <f t="shared" si="0"/>
        <v>0</v>
      </c>
      <c r="I31" s="2"/>
      <c r="J31" s="102"/>
    </row>
    <row r="32" spans="1:10" s="31" customFormat="1" ht="21" customHeight="1" x14ac:dyDescent="0.25">
      <c r="A32" s="34"/>
      <c r="B32" s="30" t="s">
        <v>57</v>
      </c>
      <c r="C32" s="37">
        <f>SUM(C28)</f>
        <v>0</v>
      </c>
      <c r="D32" s="37">
        <f>SUM(D28)</f>
        <v>0</v>
      </c>
      <c r="E32" s="37">
        <f>SUM(E28)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35"/>
      <c r="J32" s="103"/>
    </row>
    <row r="33" spans="1:10" ht="21" customHeight="1" x14ac:dyDescent="0.25">
      <c r="A33" s="84">
        <v>7</v>
      </c>
      <c r="B33" s="83" t="s">
        <v>53</v>
      </c>
      <c r="C33" s="79">
        <v>0</v>
      </c>
      <c r="D33" s="85"/>
      <c r="E33" s="79">
        <f>C33*D33</f>
        <v>0</v>
      </c>
      <c r="F33" s="36">
        <v>0</v>
      </c>
      <c r="G33" s="36">
        <v>0</v>
      </c>
      <c r="H33" s="36">
        <f t="shared" si="0"/>
        <v>0</v>
      </c>
      <c r="I33" s="2"/>
      <c r="J33" s="98"/>
    </row>
    <row r="34" spans="1:10" ht="21" customHeight="1" x14ac:dyDescent="0.25">
      <c r="A34" s="84"/>
      <c r="B34" s="83"/>
      <c r="C34" s="79"/>
      <c r="D34" s="85"/>
      <c r="E34" s="79"/>
      <c r="F34" s="36">
        <v>0</v>
      </c>
      <c r="G34" s="36">
        <v>0</v>
      </c>
      <c r="H34" s="36">
        <f t="shared" si="0"/>
        <v>0</v>
      </c>
      <c r="I34" s="2"/>
      <c r="J34" s="99"/>
    </row>
    <row r="35" spans="1:10" ht="21" customHeight="1" x14ac:dyDescent="0.25">
      <c r="A35" s="84"/>
      <c r="B35" s="83"/>
      <c r="C35" s="79"/>
      <c r="D35" s="85"/>
      <c r="E35" s="79"/>
      <c r="F35" s="36">
        <v>0</v>
      </c>
      <c r="G35" s="36">
        <v>0</v>
      </c>
      <c r="H35" s="36">
        <f t="shared" si="0"/>
        <v>0</v>
      </c>
      <c r="I35" s="2"/>
      <c r="J35" s="99"/>
    </row>
    <row r="36" spans="1:10" ht="21" customHeight="1" x14ac:dyDescent="0.25">
      <c r="A36" s="84"/>
      <c r="B36" s="83"/>
      <c r="C36" s="79"/>
      <c r="D36" s="85"/>
      <c r="E36" s="79"/>
      <c r="F36" s="36">
        <v>0</v>
      </c>
      <c r="G36" s="36">
        <v>0</v>
      </c>
      <c r="H36" s="36">
        <f t="shared" si="0"/>
        <v>0</v>
      </c>
      <c r="I36" s="2"/>
      <c r="J36" s="99"/>
    </row>
    <row r="37" spans="1:10" s="31" customFormat="1" ht="21" customHeight="1" x14ac:dyDescent="0.25">
      <c r="A37" s="34"/>
      <c r="B37" s="30" t="s">
        <v>58</v>
      </c>
      <c r="C37" s="37">
        <f>SUM(C33)</f>
        <v>0</v>
      </c>
      <c r="D37" s="37">
        <f>SUM(D33)</f>
        <v>0</v>
      </c>
      <c r="E37" s="37">
        <f>SUM(E33)</f>
        <v>0</v>
      </c>
      <c r="F37" s="37">
        <f>SUM(F33:F36)</f>
        <v>0</v>
      </c>
      <c r="G37" s="37">
        <f>SUM(G33:G36)</f>
        <v>0</v>
      </c>
      <c r="H37" s="37">
        <f>SUM(H33:H36)</f>
        <v>0</v>
      </c>
      <c r="I37" s="35"/>
      <c r="J37" s="100"/>
    </row>
    <row r="38" spans="1:10" ht="21" customHeight="1" x14ac:dyDescent="0.25">
      <c r="A38" s="84">
        <v>8</v>
      </c>
      <c r="B38" s="83" t="s">
        <v>3</v>
      </c>
      <c r="C38" s="79">
        <v>0</v>
      </c>
      <c r="D38" s="85"/>
      <c r="E38" s="79">
        <f>C38*D38</f>
        <v>0</v>
      </c>
      <c r="F38" s="36">
        <v>0</v>
      </c>
      <c r="G38" s="36">
        <v>0</v>
      </c>
      <c r="H38" s="36">
        <f t="shared" si="0"/>
        <v>0</v>
      </c>
      <c r="I38" s="2"/>
      <c r="J38" s="101" t="s">
        <v>67</v>
      </c>
    </row>
    <row r="39" spans="1:10" ht="21" customHeight="1" x14ac:dyDescent="0.25">
      <c r="A39" s="84"/>
      <c r="B39" s="83"/>
      <c r="C39" s="79"/>
      <c r="D39" s="85"/>
      <c r="E39" s="79"/>
      <c r="F39" s="36">
        <v>0</v>
      </c>
      <c r="G39" s="36">
        <v>0</v>
      </c>
      <c r="H39" s="36">
        <f t="shared" si="0"/>
        <v>0</v>
      </c>
      <c r="I39" s="2"/>
      <c r="J39" s="102"/>
    </row>
    <row r="40" spans="1:10" s="31" customFormat="1" ht="21" customHeight="1" x14ac:dyDescent="0.25">
      <c r="A40" s="34"/>
      <c r="B40" s="30" t="s">
        <v>54</v>
      </c>
      <c r="C40" s="37">
        <f>SUM(C38)</f>
        <v>0</v>
      </c>
      <c r="D40" s="37">
        <f>SUM(D38)</f>
        <v>0</v>
      </c>
      <c r="E40" s="37">
        <f>SUM(E38)</f>
        <v>0</v>
      </c>
      <c r="F40" s="37">
        <f>SUM(F38:F39)</f>
        <v>0</v>
      </c>
      <c r="G40" s="37">
        <f>SUM(G38:G39)</f>
        <v>0</v>
      </c>
      <c r="H40" s="37">
        <f>SUM(H38:H39)</f>
        <v>0</v>
      </c>
      <c r="I40" s="35"/>
      <c r="J40" s="103"/>
    </row>
    <row r="41" spans="1:10" ht="21" customHeight="1" x14ac:dyDescent="0.25">
      <c r="A41" s="84">
        <v>9</v>
      </c>
      <c r="B41" s="83" t="s">
        <v>55</v>
      </c>
      <c r="C41" s="79">
        <v>0</v>
      </c>
      <c r="D41" s="85"/>
      <c r="E41" s="79">
        <f>C41*D41</f>
        <v>0</v>
      </c>
      <c r="F41" s="36">
        <v>0</v>
      </c>
      <c r="G41" s="36">
        <v>0</v>
      </c>
      <c r="H41" s="36">
        <f t="shared" si="0"/>
        <v>0</v>
      </c>
      <c r="I41" s="2"/>
      <c r="J41" s="107" t="s">
        <v>68</v>
      </c>
    </row>
    <row r="42" spans="1:10" ht="21" customHeight="1" x14ac:dyDescent="0.25">
      <c r="A42" s="84"/>
      <c r="B42" s="83"/>
      <c r="C42" s="79"/>
      <c r="D42" s="85"/>
      <c r="E42" s="79"/>
      <c r="F42" s="36">
        <v>0</v>
      </c>
      <c r="G42" s="36">
        <v>0</v>
      </c>
      <c r="H42" s="36">
        <f t="shared" si="0"/>
        <v>0</v>
      </c>
      <c r="I42" s="2"/>
      <c r="J42" s="105"/>
    </row>
    <row r="43" spans="1:10" ht="21" customHeight="1" x14ac:dyDescent="0.25">
      <c r="A43" s="84"/>
      <c r="B43" s="83"/>
      <c r="C43" s="79"/>
      <c r="D43" s="85"/>
      <c r="E43" s="79"/>
      <c r="F43" s="36">
        <v>0</v>
      </c>
      <c r="G43" s="36">
        <v>0</v>
      </c>
      <c r="H43" s="36">
        <f t="shared" si="0"/>
        <v>0</v>
      </c>
      <c r="I43" s="2"/>
      <c r="J43" s="105"/>
    </row>
    <row r="44" spans="1:10" s="31" customFormat="1" ht="21" customHeight="1" x14ac:dyDescent="0.25">
      <c r="A44" s="34"/>
      <c r="B44" s="30" t="s">
        <v>59</v>
      </c>
      <c r="C44" s="37">
        <f>SUM(C41)</f>
        <v>0</v>
      </c>
      <c r="D44" s="37">
        <f>SUM(D41)</f>
        <v>0</v>
      </c>
      <c r="E44" s="37">
        <f>SUM(E41)</f>
        <v>0</v>
      </c>
      <c r="F44" s="37">
        <f>SUM(F41:F43)</f>
        <v>0</v>
      </c>
      <c r="G44" s="37">
        <f>SUM(G41:G43)</f>
        <v>0</v>
      </c>
      <c r="H44" s="37">
        <f>SUM(H41:H43)</f>
        <v>0</v>
      </c>
      <c r="I44" s="35"/>
      <c r="J44" s="106"/>
    </row>
    <row r="45" spans="1:10" ht="21" customHeight="1" x14ac:dyDescent="0.25">
      <c r="A45" s="86">
        <v>10</v>
      </c>
      <c r="B45" s="83" t="s">
        <v>5</v>
      </c>
      <c r="C45" s="79">
        <v>0</v>
      </c>
      <c r="D45" s="85"/>
      <c r="E45" s="79">
        <f>C45*D45</f>
        <v>0</v>
      </c>
      <c r="F45" s="36">
        <v>0</v>
      </c>
      <c r="G45" s="36">
        <v>0</v>
      </c>
      <c r="H45" s="36">
        <f t="shared" si="0"/>
        <v>0</v>
      </c>
      <c r="I45" s="2"/>
      <c r="J45" s="98"/>
    </row>
    <row r="46" spans="1:10" ht="21" customHeight="1" x14ac:dyDescent="0.25">
      <c r="A46" s="91"/>
      <c r="B46" s="83"/>
      <c r="C46" s="79"/>
      <c r="D46" s="85"/>
      <c r="E46" s="79"/>
      <c r="F46" s="36">
        <v>0</v>
      </c>
      <c r="G46" s="36">
        <v>0</v>
      </c>
      <c r="H46" s="36">
        <f t="shared" ref="H46:H51" si="1">F46+G46</f>
        <v>0</v>
      </c>
      <c r="I46" s="2"/>
      <c r="J46" s="99"/>
    </row>
    <row r="47" spans="1:10" ht="21" customHeight="1" x14ac:dyDescent="0.25">
      <c r="A47" s="91"/>
      <c r="B47" s="83"/>
      <c r="C47" s="79"/>
      <c r="D47" s="85"/>
      <c r="E47" s="79"/>
      <c r="F47" s="36">
        <v>0</v>
      </c>
      <c r="G47" s="36">
        <v>0</v>
      </c>
      <c r="H47" s="36">
        <f t="shared" si="1"/>
        <v>0</v>
      </c>
      <c r="I47" s="2"/>
      <c r="J47" s="99"/>
    </row>
    <row r="48" spans="1:10" ht="21" customHeight="1" x14ac:dyDescent="0.25">
      <c r="A48" s="91"/>
      <c r="B48" s="83"/>
      <c r="C48" s="79"/>
      <c r="D48" s="85"/>
      <c r="E48" s="79"/>
      <c r="F48" s="36">
        <v>0</v>
      </c>
      <c r="G48" s="36">
        <v>0</v>
      </c>
      <c r="H48" s="36">
        <f t="shared" si="1"/>
        <v>0</v>
      </c>
      <c r="I48" s="2"/>
      <c r="J48" s="99"/>
    </row>
    <row r="49" spans="1:10" ht="21" customHeight="1" x14ac:dyDescent="0.25">
      <c r="A49" s="91"/>
      <c r="B49" s="83"/>
      <c r="C49" s="79"/>
      <c r="D49" s="85"/>
      <c r="E49" s="79"/>
      <c r="F49" s="36">
        <v>0</v>
      </c>
      <c r="G49" s="36">
        <v>0</v>
      </c>
      <c r="H49" s="36">
        <f t="shared" si="1"/>
        <v>0</v>
      </c>
      <c r="I49" s="2"/>
      <c r="J49" s="99"/>
    </row>
    <row r="50" spans="1:10" ht="21" customHeight="1" x14ac:dyDescent="0.25">
      <c r="A50" s="91"/>
      <c r="B50" s="83"/>
      <c r="C50" s="79"/>
      <c r="D50" s="85"/>
      <c r="E50" s="79"/>
      <c r="F50" s="36">
        <v>0</v>
      </c>
      <c r="G50" s="36">
        <v>0</v>
      </c>
      <c r="H50" s="36">
        <f t="shared" si="1"/>
        <v>0</v>
      </c>
      <c r="I50" s="2"/>
      <c r="J50" s="99"/>
    </row>
    <row r="51" spans="1:10" ht="21" customHeight="1" x14ac:dyDescent="0.25">
      <c r="A51" s="87"/>
      <c r="B51" s="83"/>
      <c r="C51" s="79"/>
      <c r="D51" s="85"/>
      <c r="E51" s="79"/>
      <c r="F51" s="36">
        <v>0</v>
      </c>
      <c r="G51" s="36">
        <v>0</v>
      </c>
      <c r="H51" s="36">
        <f t="shared" si="1"/>
        <v>0</v>
      </c>
      <c r="I51" s="2"/>
      <c r="J51" s="99"/>
    </row>
    <row r="52" spans="1:10" s="31" customFormat="1" ht="21" customHeight="1" x14ac:dyDescent="0.25">
      <c r="A52" s="34"/>
      <c r="B52" s="30" t="s">
        <v>60</v>
      </c>
      <c r="C52" s="37">
        <f>SUM(C45)</f>
        <v>0</v>
      </c>
      <c r="D52" s="37">
        <f>SUM(D45)</f>
        <v>0</v>
      </c>
      <c r="E52" s="37">
        <f>SUM(E45)</f>
        <v>0</v>
      </c>
      <c r="F52" s="37">
        <f>SUM(F45:F51)</f>
        <v>0</v>
      </c>
      <c r="G52" s="37">
        <f>SUM(G45:G51)</f>
        <v>0</v>
      </c>
      <c r="H52" s="37">
        <f>SUM(H45:H51)</f>
        <v>0</v>
      </c>
      <c r="I52" s="35"/>
      <c r="J52" s="100"/>
    </row>
    <row r="53" spans="1:10" ht="21" customHeight="1" x14ac:dyDescent="0.25">
      <c r="A53" s="34"/>
      <c r="B53" s="30" t="s">
        <v>61</v>
      </c>
      <c r="C53" s="37">
        <f t="shared" ref="C53:H53" si="2">SUM(C52,C44,C40,C37,C32,C27,C24,C21,C16,C13)</f>
        <v>0</v>
      </c>
      <c r="D53" s="37">
        <f t="shared" si="2"/>
        <v>0</v>
      </c>
      <c r="E53" s="37">
        <f t="shared" si="2"/>
        <v>0</v>
      </c>
      <c r="F53" s="37">
        <f t="shared" si="2"/>
        <v>548</v>
      </c>
      <c r="G53" s="37">
        <f t="shared" si="2"/>
        <v>0</v>
      </c>
      <c r="H53" s="37">
        <f t="shared" si="2"/>
        <v>548</v>
      </c>
      <c r="I53" s="35"/>
      <c r="J53" s="39"/>
    </row>
    <row r="57" spans="1:10" ht="21" customHeight="1" x14ac:dyDescent="0.25">
      <c r="A57" s="92" t="s">
        <v>12</v>
      </c>
      <c r="B57" s="93"/>
      <c r="C57" s="95" t="s">
        <v>13</v>
      </c>
      <c r="D57" s="95"/>
      <c r="E57" s="95" t="s">
        <v>17</v>
      </c>
      <c r="F57" s="95"/>
      <c r="G57" s="95" t="s">
        <v>18</v>
      </c>
      <c r="H57" s="95"/>
      <c r="I57" s="32" t="s">
        <v>14</v>
      </c>
    </row>
    <row r="58" spans="1:10" ht="21" customHeight="1" x14ac:dyDescent="0.25">
      <c r="A58" s="94">
        <f>E53</f>
        <v>0</v>
      </c>
      <c r="B58" s="90"/>
      <c r="C58" s="90">
        <f>H53</f>
        <v>548</v>
      </c>
      <c r="D58" s="90"/>
      <c r="E58" s="90">
        <f>F53</f>
        <v>548</v>
      </c>
      <c r="F58" s="90"/>
      <c r="G58" s="90">
        <f>G53</f>
        <v>0</v>
      </c>
      <c r="H58" s="90"/>
      <c r="I58" s="33">
        <f>A58-C58</f>
        <v>-548</v>
      </c>
    </row>
    <row r="60" spans="1:10" ht="21" customHeight="1" x14ac:dyDescent="0.25">
      <c r="A60" s="40" t="s">
        <v>72</v>
      </c>
      <c r="B60" s="112" t="s">
        <v>103</v>
      </c>
      <c r="C60" s="42" t="s">
        <v>73</v>
      </c>
      <c r="D60" s="40"/>
      <c r="E60" s="40" t="s">
        <v>74</v>
      </c>
      <c r="F60" s="40"/>
      <c r="G60" s="40" t="s">
        <v>75</v>
      </c>
      <c r="H60" s="40"/>
      <c r="I60" s="41"/>
    </row>
  </sheetData>
  <mergeCells count="76">
    <mergeCell ref="A14:A15"/>
    <mergeCell ref="B14:B15"/>
    <mergeCell ref="C14:C15"/>
    <mergeCell ref="D14:D15"/>
    <mergeCell ref="E14:E15"/>
    <mergeCell ref="E17:E20"/>
    <mergeCell ref="J38:J40"/>
    <mergeCell ref="J4:J5"/>
    <mergeCell ref="H4:I5"/>
    <mergeCell ref="C38:C39"/>
    <mergeCell ref="E38:E39"/>
    <mergeCell ref="D38:D39"/>
    <mergeCell ref="D33:D36"/>
    <mergeCell ref="E33:E36"/>
    <mergeCell ref="C28:C31"/>
    <mergeCell ref="D28:D31"/>
    <mergeCell ref="E25:E26"/>
    <mergeCell ref="C22:C23"/>
    <mergeCell ref="E22:E23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J14:J16"/>
    <mergeCell ref="D17:D20"/>
    <mergeCell ref="D22:D23"/>
    <mergeCell ref="C25:C26"/>
    <mergeCell ref="D25:D26"/>
    <mergeCell ref="D45:D51"/>
    <mergeCell ref="C17:C20"/>
    <mergeCell ref="E28:E31"/>
    <mergeCell ref="C33:C36"/>
    <mergeCell ref="A38:A39"/>
    <mergeCell ref="B38:B39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G57:H57"/>
    <mergeCell ref="E57:F57"/>
    <mergeCell ref="E58:F58"/>
    <mergeCell ref="B45:B51"/>
    <mergeCell ref="A45:A51"/>
    <mergeCell ref="C45:C51"/>
    <mergeCell ref="E45:E51"/>
    <mergeCell ref="A25:A26"/>
    <mergeCell ref="B17:B20"/>
    <mergeCell ref="B22:B23"/>
    <mergeCell ref="B28:B31"/>
    <mergeCell ref="B33:B36"/>
    <mergeCell ref="B25:B26"/>
    <mergeCell ref="A17:A20"/>
    <mergeCell ref="A22:A23"/>
    <mergeCell ref="A28:A31"/>
    <mergeCell ref="A33:A36"/>
    <mergeCell ref="A6:A7"/>
    <mergeCell ref="E8:E12"/>
    <mergeCell ref="C2:H2"/>
    <mergeCell ref="B6:B7"/>
    <mergeCell ref="C6:E6"/>
    <mergeCell ref="F6:I6"/>
    <mergeCell ref="B8:B12"/>
    <mergeCell ref="A8:A12"/>
    <mergeCell ref="C8:C12"/>
    <mergeCell ref="D8:D12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10" zoomScale="90" zoomScaleNormal="9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3.441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69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62" t="s">
        <v>86</v>
      </c>
      <c r="G5" s="62"/>
      <c r="H5" s="46" t="s">
        <v>20</v>
      </c>
      <c r="I5" s="8"/>
      <c r="J5" s="62" t="s">
        <v>87</v>
      </c>
      <c r="K5" s="63"/>
    </row>
    <row r="6" spans="2:11" ht="20.100000000000001" customHeight="1" x14ac:dyDescent="0.25">
      <c r="B6" s="9"/>
      <c r="C6" s="10"/>
      <c r="D6" s="11" t="s">
        <v>21</v>
      </c>
      <c r="E6" s="11"/>
      <c r="F6" s="64" t="s">
        <v>92</v>
      </c>
      <c r="G6" s="64"/>
      <c r="H6" s="11" t="s">
        <v>22</v>
      </c>
      <c r="I6" s="10"/>
      <c r="J6" s="64" t="s">
        <v>84</v>
      </c>
      <c r="K6" s="65"/>
    </row>
    <row r="7" spans="2:11" ht="20.100000000000001" customHeight="1" x14ac:dyDescent="0.25">
      <c r="B7" s="9"/>
      <c r="C7" s="10"/>
      <c r="D7" s="11" t="s">
        <v>23</v>
      </c>
      <c r="E7" s="11"/>
      <c r="F7" s="64" t="s">
        <v>93</v>
      </c>
      <c r="G7" s="64"/>
      <c r="H7" s="11" t="s">
        <v>24</v>
      </c>
      <c r="I7" s="12"/>
      <c r="J7" s="66">
        <v>43047</v>
      </c>
      <c r="K7" s="6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76</v>
      </c>
      <c r="I8" s="49"/>
      <c r="J8" s="55" t="s">
        <v>96</v>
      </c>
      <c r="K8" s="5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73" t="s">
        <v>25</v>
      </c>
      <c r="C10" s="74"/>
      <c r="D10" s="16" t="s">
        <v>26</v>
      </c>
      <c r="E10" s="57" t="s">
        <v>27</v>
      </c>
      <c r="F10" s="59"/>
      <c r="G10" s="17" t="s">
        <v>28</v>
      </c>
      <c r="H10" s="18" t="s">
        <v>29</v>
      </c>
      <c r="I10" s="57" t="s">
        <v>30</v>
      </c>
      <c r="J10" s="59"/>
      <c r="K10" s="17" t="s">
        <v>31</v>
      </c>
    </row>
    <row r="11" spans="2:11" ht="52.5" customHeight="1" x14ac:dyDescent="0.25">
      <c r="B11" s="68">
        <v>1</v>
      </c>
      <c r="C11" s="72"/>
      <c r="D11" s="70"/>
      <c r="E11" s="51" t="s">
        <v>33</v>
      </c>
      <c r="F11" s="51"/>
      <c r="G11" s="19">
        <v>60</v>
      </c>
      <c r="H11" s="19">
        <v>60</v>
      </c>
      <c r="I11" s="52">
        <v>0</v>
      </c>
      <c r="J11" s="53"/>
      <c r="K11" s="25" t="s">
        <v>91</v>
      </c>
    </row>
    <row r="12" spans="2:11" ht="52.5" customHeight="1" x14ac:dyDescent="0.25">
      <c r="B12" s="68">
        <v>2</v>
      </c>
      <c r="C12" s="72"/>
      <c r="D12" s="70"/>
      <c r="E12" s="51" t="s">
        <v>33</v>
      </c>
      <c r="F12" s="51"/>
      <c r="G12" s="19">
        <v>48</v>
      </c>
      <c r="H12" s="19">
        <v>48</v>
      </c>
      <c r="I12" s="52">
        <v>0</v>
      </c>
      <c r="J12" s="53"/>
      <c r="K12" s="25" t="s">
        <v>94</v>
      </c>
    </row>
    <row r="13" spans="2:11" ht="20.100000000000001" customHeight="1" x14ac:dyDescent="0.25">
      <c r="B13" s="68">
        <v>3</v>
      </c>
      <c r="C13" s="69"/>
      <c r="D13" s="70"/>
      <c r="E13" s="68" t="s">
        <v>34</v>
      </c>
      <c r="F13" s="69"/>
      <c r="G13" s="19">
        <f>H13+I13</f>
        <v>0</v>
      </c>
      <c r="H13" s="19">
        <v>0</v>
      </c>
      <c r="I13" s="52">
        <v>0</v>
      </c>
      <c r="J13" s="53"/>
      <c r="K13" s="20" t="s">
        <v>32</v>
      </c>
    </row>
    <row r="14" spans="2:11" ht="19.5" customHeight="1" x14ac:dyDescent="0.25">
      <c r="B14" s="68">
        <v>4</v>
      </c>
      <c r="C14" s="69"/>
      <c r="D14" s="70"/>
      <c r="E14" s="68" t="s">
        <v>35</v>
      </c>
      <c r="F14" s="69"/>
      <c r="G14" s="19">
        <v>48</v>
      </c>
      <c r="H14" s="19">
        <v>48</v>
      </c>
      <c r="I14" s="52">
        <v>0</v>
      </c>
      <c r="J14" s="53"/>
      <c r="K14" s="25" t="s">
        <v>85</v>
      </c>
    </row>
    <row r="15" spans="2:11" x14ac:dyDescent="0.25">
      <c r="B15" s="68">
        <v>5</v>
      </c>
      <c r="C15" s="69"/>
      <c r="D15" s="75" t="s">
        <v>36</v>
      </c>
      <c r="E15" s="51"/>
      <c r="F15" s="51"/>
      <c r="G15" s="19">
        <v>0</v>
      </c>
      <c r="H15" s="19">
        <v>0</v>
      </c>
      <c r="I15" s="52">
        <v>0</v>
      </c>
      <c r="J15" s="53"/>
      <c r="K15" s="25"/>
    </row>
    <row r="16" spans="2:11" ht="20.100000000000001" customHeight="1" x14ac:dyDescent="0.25">
      <c r="B16" s="68">
        <v>6</v>
      </c>
      <c r="C16" s="69"/>
      <c r="D16" s="70"/>
      <c r="E16" s="51"/>
      <c r="F16" s="51"/>
      <c r="G16" s="19">
        <f>H16+I16</f>
        <v>0</v>
      </c>
      <c r="H16" s="19">
        <v>0</v>
      </c>
      <c r="I16" s="52">
        <v>0</v>
      </c>
      <c r="J16" s="53"/>
      <c r="K16" s="20"/>
    </row>
    <row r="17" spans="1:11" ht="20.100000000000001" customHeight="1" x14ac:dyDescent="0.25">
      <c r="B17" s="68">
        <v>7</v>
      </c>
      <c r="C17" s="69"/>
      <c r="D17" s="76"/>
      <c r="E17" s="51"/>
      <c r="F17" s="51"/>
      <c r="G17" s="19">
        <f>H17+I17</f>
        <v>0</v>
      </c>
      <c r="H17" s="19">
        <v>0</v>
      </c>
      <c r="I17" s="52">
        <v>0</v>
      </c>
      <c r="J17" s="53"/>
      <c r="K17" s="20"/>
    </row>
    <row r="18" spans="1:11" ht="20.100000000000001" customHeight="1" x14ac:dyDescent="0.25">
      <c r="B18" s="57" t="s">
        <v>37</v>
      </c>
      <c r="C18" s="58"/>
      <c r="D18" s="58"/>
      <c r="E18" s="58"/>
      <c r="F18" s="59"/>
      <c r="G18" s="21">
        <f>SUM(G11:G17)</f>
        <v>156</v>
      </c>
      <c r="H18" s="21">
        <f>SUM(H11:H17)</f>
        <v>156</v>
      </c>
      <c r="I18" s="60">
        <f>SUM(I11:J17)</f>
        <v>0</v>
      </c>
      <c r="J18" s="61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77" t="s">
        <v>29</v>
      </c>
      <c r="C20" s="77"/>
      <c r="D20" s="77"/>
      <c r="E20" s="77"/>
      <c r="F20" s="77"/>
      <c r="G20" s="77" t="s">
        <v>38</v>
      </c>
      <c r="H20" s="77"/>
      <c r="I20" s="77"/>
      <c r="J20" s="77"/>
      <c r="K20" s="17" t="s">
        <v>39</v>
      </c>
    </row>
    <row r="21" spans="1:11" ht="20.100000000000001" customHeight="1" x14ac:dyDescent="0.25">
      <c r="B21" s="71">
        <f>H18</f>
        <v>156</v>
      </c>
      <c r="C21" s="71"/>
      <c r="D21" s="71"/>
      <c r="E21" s="71"/>
      <c r="F21" s="71"/>
      <c r="G21" s="71">
        <f>I18</f>
        <v>0</v>
      </c>
      <c r="H21" s="71"/>
      <c r="I21" s="71"/>
      <c r="J21" s="71"/>
      <c r="K21" s="24">
        <f>SUM(B21:J21)</f>
        <v>156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105</v>
      </c>
      <c r="C23" s="15"/>
      <c r="D23" s="15"/>
      <c r="E23" s="15"/>
      <c r="F23" s="15" t="s">
        <v>40</v>
      </c>
      <c r="G23" s="15" t="s">
        <v>41</v>
      </c>
      <c r="H23" s="15"/>
      <c r="I23" s="15"/>
      <c r="J23" s="15" t="s">
        <v>42</v>
      </c>
      <c r="K23" s="15"/>
    </row>
    <row r="26" spans="1:11" ht="17.399999999999999" x14ac:dyDescent="0.25">
      <c r="A26" s="67" t="s">
        <v>77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8" spans="1:11" ht="20.100000000000001" customHeight="1" x14ac:dyDescent="0.25">
      <c r="B28" s="7"/>
      <c r="C28" s="8"/>
      <c r="D28" s="46" t="s">
        <v>19</v>
      </c>
      <c r="E28" s="46"/>
      <c r="F28" s="62" t="str">
        <f>F5</f>
        <v>姚艺婷</v>
      </c>
      <c r="G28" s="62"/>
      <c r="H28" s="46" t="s">
        <v>20</v>
      </c>
      <c r="I28" s="8"/>
      <c r="J28" s="62" t="str">
        <f>J5</f>
        <v>助理</v>
      </c>
      <c r="K28" s="63"/>
    </row>
    <row r="29" spans="1:11" ht="20.100000000000001" customHeight="1" x14ac:dyDescent="0.25">
      <c r="B29" s="9"/>
      <c r="C29" s="10"/>
      <c r="D29" s="11" t="s">
        <v>21</v>
      </c>
      <c r="E29" s="11"/>
      <c r="F29" s="64" t="str">
        <f>F6</f>
        <v>北京</v>
      </c>
      <c r="G29" s="64"/>
      <c r="H29" s="11" t="s">
        <v>22</v>
      </c>
      <c r="I29" s="10"/>
      <c r="J29" s="64" t="str">
        <f>J6</f>
        <v>上海事业部</v>
      </c>
      <c r="K29" s="65"/>
    </row>
    <row r="30" spans="1:11" ht="20.100000000000001" customHeight="1" x14ac:dyDescent="0.25">
      <c r="B30" s="9"/>
      <c r="C30" s="10"/>
      <c r="D30" s="11" t="s">
        <v>23</v>
      </c>
      <c r="E30" s="11"/>
      <c r="F30" s="64" t="s">
        <v>93</v>
      </c>
      <c r="G30" s="64"/>
      <c r="H30" s="11" t="s">
        <v>24</v>
      </c>
      <c r="I30" s="12"/>
      <c r="J30" s="66">
        <v>43047</v>
      </c>
      <c r="K30" s="65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76</v>
      </c>
      <c r="I31" s="49"/>
      <c r="J31" s="55" t="str">
        <f>J8</f>
        <v>HMOA-171104-STY600</v>
      </c>
      <c r="K31" s="56"/>
    </row>
    <row r="32" spans="1:11" ht="20.100000000000001" customHeight="1" x14ac:dyDescent="0.25"/>
    <row r="33" spans="2:11" ht="20.100000000000001" customHeight="1" x14ac:dyDescent="0.25">
      <c r="B33" s="51"/>
      <c r="C33" s="51"/>
      <c r="D33" s="44" t="s">
        <v>82</v>
      </c>
      <c r="E33" s="51" t="s">
        <v>83</v>
      </c>
      <c r="F33" s="51"/>
      <c r="G33" s="19" t="s">
        <v>81</v>
      </c>
      <c r="H33" s="19" t="s">
        <v>79</v>
      </c>
      <c r="I33" s="54" t="s">
        <v>80</v>
      </c>
      <c r="J33" s="54"/>
      <c r="K33" s="45" t="s">
        <v>78</v>
      </c>
    </row>
    <row r="34" spans="2:11" x14ac:dyDescent="0.25">
      <c r="B34" s="51">
        <v>1</v>
      </c>
      <c r="C34" s="51"/>
      <c r="D34" s="43" t="s">
        <v>88</v>
      </c>
      <c r="E34" s="51" t="s">
        <v>90</v>
      </c>
      <c r="F34" s="51"/>
      <c r="G34" s="19">
        <v>100</v>
      </c>
      <c r="H34" s="19">
        <v>9</v>
      </c>
      <c r="I34" s="52">
        <f>G34*H34</f>
        <v>900</v>
      </c>
      <c r="J34" s="53"/>
      <c r="K34" s="25" t="s">
        <v>89</v>
      </c>
    </row>
    <row r="35" spans="2:11" ht="20.100000000000001" customHeight="1" x14ac:dyDescent="0.25">
      <c r="B35" s="51">
        <v>2</v>
      </c>
      <c r="C35" s="51"/>
      <c r="D35" s="43"/>
      <c r="E35" s="51"/>
      <c r="F35" s="51"/>
      <c r="G35" s="19"/>
      <c r="H35" s="19"/>
      <c r="I35" s="52"/>
      <c r="J35" s="53"/>
      <c r="K35" s="25"/>
    </row>
    <row r="36" spans="2:11" ht="20.100000000000001" customHeight="1" x14ac:dyDescent="0.25">
      <c r="B36" s="51">
        <v>3</v>
      </c>
      <c r="C36" s="51"/>
      <c r="D36" s="43"/>
      <c r="E36" s="51"/>
      <c r="F36" s="51"/>
      <c r="G36" s="19"/>
      <c r="H36" s="19"/>
      <c r="I36" s="52"/>
      <c r="J36" s="53"/>
      <c r="K36" s="25"/>
    </row>
    <row r="37" spans="2:11" ht="20.100000000000001" customHeight="1" x14ac:dyDescent="0.25">
      <c r="B37" s="57" t="s">
        <v>37</v>
      </c>
      <c r="C37" s="58"/>
      <c r="D37" s="58"/>
      <c r="E37" s="58"/>
      <c r="F37" s="59"/>
      <c r="G37" s="21"/>
      <c r="H37" s="21"/>
      <c r="I37" s="60">
        <f>I34</f>
        <v>900</v>
      </c>
      <c r="J37" s="61"/>
      <c r="K37" s="22"/>
    </row>
    <row r="38" spans="2:11" ht="20.100000000000001" customHeight="1" x14ac:dyDescent="0.25">
      <c r="B38" s="15" t="s">
        <v>104</v>
      </c>
      <c r="C38" s="15"/>
      <c r="D38" s="15"/>
      <c r="E38" s="15"/>
      <c r="F38" s="15" t="s">
        <v>40</v>
      </c>
      <c r="G38" s="15" t="s">
        <v>41</v>
      </c>
      <c r="H38" s="15"/>
      <c r="I38" s="15"/>
      <c r="J38" s="15" t="s">
        <v>42</v>
      </c>
      <c r="K38" s="15"/>
    </row>
  </sheetData>
  <mergeCells count="62">
    <mergeCell ref="B20:F20"/>
    <mergeCell ref="G20:J20"/>
    <mergeCell ref="I17:J17"/>
    <mergeCell ref="I18:J18"/>
    <mergeCell ref="E15:F15"/>
    <mergeCell ref="I15:J15"/>
    <mergeCell ref="E16:F16"/>
    <mergeCell ref="I16:J16"/>
    <mergeCell ref="E17:F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B15:C15"/>
    <mergeCell ref="I14:J14"/>
    <mergeCell ref="I10:J10"/>
    <mergeCell ref="E13:F13"/>
    <mergeCell ref="J8:K8"/>
    <mergeCell ref="E10:F10"/>
    <mergeCell ref="B10:C10"/>
    <mergeCell ref="A26:K26"/>
    <mergeCell ref="B13:C13"/>
    <mergeCell ref="B14:C14"/>
    <mergeCell ref="I11:J11"/>
    <mergeCell ref="I12:J12"/>
    <mergeCell ref="E11:F11"/>
    <mergeCell ref="E12:F12"/>
    <mergeCell ref="E14:F14"/>
    <mergeCell ref="D11:D14"/>
    <mergeCell ref="G21:J21"/>
    <mergeCell ref="B21:F21"/>
    <mergeCell ref="B11:C11"/>
    <mergeCell ref="B12:C12"/>
    <mergeCell ref="D15:D17"/>
    <mergeCell ref="B17:C17"/>
    <mergeCell ref="B18:F18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I36:J36"/>
    <mergeCell ref="B34:C34"/>
    <mergeCell ref="E34:F34"/>
    <mergeCell ref="I34:J34"/>
    <mergeCell ref="B33:C33"/>
    <mergeCell ref="E33:F33"/>
    <mergeCell ref="B36:C36"/>
    <mergeCell ref="E36:F36"/>
    <mergeCell ref="E35:F35"/>
    <mergeCell ref="I35:J35"/>
    <mergeCell ref="I33:J33"/>
    <mergeCell ref="J31:K31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5"/>
  <sheetViews>
    <sheetView workbookViewId="0">
      <selection activeCell="H33" sqref="H33"/>
    </sheetView>
  </sheetViews>
  <sheetFormatPr defaultRowHeight="14.4" x14ac:dyDescent="0.25"/>
  <sheetData>
    <row r="13" spans="2:3" x14ac:dyDescent="0.25">
      <c r="B13" s="1" t="s">
        <v>99</v>
      </c>
      <c r="C13" s="1" t="s">
        <v>100</v>
      </c>
    </row>
    <row r="14" spans="2:3" x14ac:dyDescent="0.25">
      <c r="B14" s="111" t="s">
        <v>101</v>
      </c>
      <c r="C14">
        <v>548</v>
      </c>
    </row>
    <row r="15" spans="2:3" x14ac:dyDescent="0.25">
      <c r="B15" s="111" t="s">
        <v>102</v>
      </c>
      <c r="C15">
        <v>548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淘宝截图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2017-11-07T07:27:45Z</cp:lastPrinted>
  <dcterms:created xsi:type="dcterms:W3CDTF">2014-04-15T08:52:03Z</dcterms:created>
  <dcterms:modified xsi:type="dcterms:W3CDTF">2017-11-08T02:51:25Z</dcterms:modified>
</cp:coreProperties>
</file>