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Candy Guo\2021年\1月\1月17日-21日 三亚 科瑞德\合同\追加报价\1月16日更新报价\"/>
    </mc:Choice>
  </mc:AlternateContent>
  <xr:revisionPtr revIDLastSave="0" documentId="13_ncr:1_{2491BF46-78ED-4435-83B4-42A8DFD9930A}" xr6:coauthVersionLast="46" xr6:coauthVersionMax="46" xr10:uidLastSave="{00000000-0000-0000-0000-000000000000}"/>
  <bookViews>
    <workbookView xWindow="5320" yWindow="0" windowWidth="16280" windowHeight="13800" tabRatio="612" xr2:uid="{00000000-000D-0000-FFFF-FFFF00000000}"/>
  </bookViews>
  <sheets>
    <sheet name="报价汇总" sheetId="12" r:id="rId1"/>
    <sheet name="Sheet1" sheetId="17" state="hidden" r:id="rId2"/>
    <sheet name="workshop" sheetId="24" r:id="rId3"/>
    <sheet name="Sheet3" sheetId="16" state="hidden" r:id="rId4"/>
  </sheets>
  <definedNames>
    <definedName name="_xlnm._FilterDatabase" localSheetId="2" hidden="1">workshop!$A$14:$K$53</definedName>
    <definedName name="_xlnm.Print_Area" localSheetId="2">workshop!$A$1:$K$49</definedName>
    <definedName name="_xlnm.Print_Area" localSheetId="0">报价汇总!$A$1:$E$25</definedName>
  </definedNames>
  <calcPr calcId="191029"/>
  <pivotCaches>
    <pivotCache cacheId="0" r:id="rId5"/>
    <pivotCache cacheId="1" r:id="rId6"/>
    <pivotCache cacheId="2" r:id="rId7"/>
  </pivotCaches>
</workbook>
</file>

<file path=xl/calcChain.xml><?xml version="1.0" encoding="utf-8"?>
<calcChain xmlns="http://schemas.openxmlformats.org/spreadsheetml/2006/main">
  <c r="J52" i="24" l="1"/>
  <c r="J51" i="24"/>
  <c r="J50" i="24"/>
  <c r="J46" i="24"/>
  <c r="J42" i="24"/>
  <c r="J49" i="24"/>
  <c r="J47" i="24"/>
  <c r="J45" i="24"/>
  <c r="J33" i="24"/>
  <c r="J31" i="24"/>
  <c r="J41" i="24"/>
  <c r="J37" i="24"/>
  <c r="J36" i="24"/>
  <c r="J35" i="24"/>
  <c r="J34" i="24"/>
  <c r="J40" i="24"/>
  <c r="J25" i="24"/>
  <c r="J39" i="24"/>
  <c r="J38" i="24"/>
  <c r="J30" i="24"/>
  <c r="J29" i="24"/>
  <c r="J28" i="24"/>
  <c r="J27" i="24"/>
  <c r="J26" i="24"/>
  <c r="J15" i="24"/>
  <c r="J17" i="24"/>
  <c r="J16" i="24"/>
  <c r="J32" i="24" l="1"/>
  <c r="J53" i="24" l="1"/>
  <c r="J43" i="24"/>
  <c r="J48" i="24"/>
  <c r="J44" i="24" l="1"/>
  <c r="J24" i="24" l="1"/>
  <c r="J23" i="24"/>
  <c r="J22" i="24"/>
  <c r="J21" i="24"/>
  <c r="J20" i="24"/>
  <c r="J19" i="24"/>
  <c r="J18" i="24"/>
  <c r="D10" i="12" l="1"/>
  <c r="D11" i="12" s="1"/>
  <c r="D13" i="12" s="1"/>
  <c r="D14" i="12" s="1"/>
</calcChain>
</file>

<file path=xl/sharedStrings.xml><?xml version="1.0" encoding="utf-8"?>
<sst xmlns="http://schemas.openxmlformats.org/spreadsheetml/2006/main" count="355" uniqueCount="195">
  <si>
    <r>
      <rPr>
        <b/>
        <sz val="10"/>
        <rFont val="宋体"/>
        <family val="3"/>
        <charset val="134"/>
      </rPr>
      <t>项目名称</t>
    </r>
    <r>
      <rPr>
        <b/>
        <sz val="10"/>
        <rFont val="Arial"/>
        <family val="2"/>
      </rPr>
      <t>:</t>
    </r>
  </si>
  <si>
    <r>
      <rPr>
        <b/>
        <sz val="11"/>
        <color theme="1"/>
        <rFont val="宋体"/>
        <family val="3"/>
        <charset val="134"/>
      </rPr>
      <t>供应商名称</t>
    </r>
    <r>
      <rPr>
        <b/>
        <sz val="11"/>
        <color theme="1"/>
        <rFont val="Arial"/>
        <family val="2"/>
      </rPr>
      <t>:</t>
    </r>
  </si>
  <si>
    <r>
      <rPr>
        <b/>
        <sz val="10"/>
        <rFont val="宋体"/>
        <family val="3"/>
        <charset val="134"/>
      </rPr>
      <t>预计完成日期</t>
    </r>
    <r>
      <rPr>
        <b/>
        <sz val="10"/>
        <rFont val="Arial"/>
        <family val="2"/>
      </rPr>
      <t>:</t>
    </r>
  </si>
  <si>
    <t>供应商联系电话:</t>
  </si>
  <si>
    <t>项目地点：</t>
  </si>
  <si>
    <r>
      <rPr>
        <b/>
        <sz val="10"/>
        <rFont val="宋体"/>
        <family val="3"/>
        <charset val="134"/>
      </rPr>
      <t>电子邮箱：</t>
    </r>
  </si>
  <si>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</si>
  <si>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服务类目</t>
    </r>
  </si>
  <si>
    <t>小计（CNY）</t>
  </si>
  <si>
    <r>
      <rPr>
        <b/>
        <sz val="11"/>
        <rFont val="宋体"/>
        <family val="3"/>
        <charset val="134"/>
      </rPr>
      <t>说明</t>
    </r>
  </si>
  <si>
    <r>
      <rPr>
        <b/>
        <sz val="11"/>
        <rFont val="宋体"/>
        <family val="3"/>
        <charset val="134"/>
      </rPr>
      <t>不含税总计</t>
    </r>
  </si>
  <si>
    <r>
      <rPr>
        <b/>
        <sz val="10"/>
        <rFont val="宋体"/>
        <family val="3"/>
        <charset val="134"/>
      </rPr>
      <t>含税总计</t>
    </r>
    <r>
      <rPr>
        <b/>
        <sz val="10"/>
        <rFont val="Arial"/>
        <family val="2"/>
      </rPr>
      <t>(CNY):</t>
    </r>
  </si>
  <si>
    <t>含税总计(CNY)</t>
  </si>
  <si>
    <t>说明:</t>
  </si>
  <si>
    <r>
      <rPr>
        <sz val="10"/>
        <color theme="1"/>
        <rFont val="Arial"/>
        <family val="2"/>
      </rPr>
      <t>1.</t>
    </r>
    <r>
      <rPr>
        <sz val="10"/>
        <color indexed="8"/>
        <rFont val="宋体"/>
        <family val="3"/>
        <charset val="134"/>
      </rPr>
      <t>此报价模板内有公式，各项服务小计都自动来自于各类目的明细表，请不要擅自修改；</t>
    </r>
  </si>
  <si>
    <r>
      <rPr>
        <sz val="10"/>
        <color theme="1"/>
        <rFont val="Arial"/>
        <family val="2"/>
      </rPr>
      <t>2.</t>
    </r>
    <r>
      <rPr>
        <sz val="10"/>
        <color indexed="8"/>
        <rFont val="宋体"/>
        <family val="3"/>
        <charset val="134"/>
      </rPr>
      <t>此报价模板为报价单首页，报价时请在分项明细页填写分项合计需与首页一致；</t>
    </r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</si>
  <si>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</si>
  <si>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</si>
  <si>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</si>
  <si>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</si>
  <si>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</si>
  <si>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</si>
  <si>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</si>
  <si>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</si>
  <si>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</si>
  <si>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</si>
  <si>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</si>
  <si>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</si>
  <si>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</si>
  <si>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</si>
  <si>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</si>
  <si>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</si>
  <si>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</si>
  <si>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</si>
  <si>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</si>
  <si>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</si>
  <si>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</si>
  <si>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</si>
  <si>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Camera（摄像器材）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</si>
  <si>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</si>
  <si>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</si>
  <si>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</si>
  <si>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</si>
  <si>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</si>
  <si>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</si>
  <si>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</si>
  <si>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</si>
  <si>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</si>
  <si>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</si>
  <si>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</si>
  <si>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</si>
  <si>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</si>
  <si>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</si>
  <si>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</si>
  <si>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</si>
  <si>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道具/礼品</t>
  </si>
  <si>
    <t>道具</t>
  </si>
  <si>
    <t>总计</t>
  </si>
  <si>
    <t>延展设计</t>
  </si>
  <si>
    <t>礼品</t>
  </si>
  <si>
    <t>运输费用</t>
  </si>
  <si>
    <t>物料运输费用</t>
  </si>
  <si>
    <t>制作</t>
  </si>
  <si>
    <t>KT板</t>
  </si>
  <si>
    <t xml:space="preserve">X架                                                                                                                               </t>
  </si>
  <si>
    <t xml:space="preserve">横幅                                                                                                                                  </t>
  </si>
  <si>
    <t>讲台前板</t>
  </si>
  <si>
    <t>热转印布拉网展架</t>
  </si>
  <si>
    <t>提示牌</t>
  </si>
  <si>
    <t>写真画面</t>
  </si>
  <si>
    <t xml:space="preserve">易拉宝                                                                                                                                     </t>
  </si>
  <si>
    <t>Currency币种:CNY人民币</t>
  </si>
  <si>
    <t>说明：</t>
  </si>
  <si>
    <t>*</t>
  </si>
  <si>
    <t>如有任何修改或添加行，请用红色字体显示</t>
  </si>
  <si>
    <t>请不要删除行</t>
  </si>
  <si>
    <t>备注</t>
  </si>
  <si>
    <t>不含税总计:</t>
  </si>
  <si>
    <t>税金
Tax</t>
  </si>
  <si>
    <t>所有单价都不含增值税</t>
  </si>
  <si>
    <t>具体项目预算
Quotation</t>
  </si>
  <si>
    <t>规格
Specification</t>
  </si>
  <si>
    <t>内容描述
Description</t>
  </si>
  <si>
    <t>收费单位
Unit</t>
  </si>
  <si>
    <t>单价
Unit Price</t>
  </si>
  <si>
    <t>数量
Unit</t>
  </si>
  <si>
    <t>总价
Subtotal</t>
  </si>
  <si>
    <t>服务费
Service Fee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</si>
  <si>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</si>
  <si>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</si>
  <si>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</si>
  <si>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</si>
  <si>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</si>
  <si>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</si>
  <si>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</si>
  <si>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</si>
  <si>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</si>
  <si>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人员</t>
    <phoneticPr fontId="10" type="noConversion"/>
  </si>
  <si>
    <t>科瑞德服务报价单</t>
    <phoneticPr fontId="10" type="noConversion"/>
  </si>
  <si>
    <t>三亚</t>
    <phoneticPr fontId="10" type="noConversion"/>
  </si>
  <si>
    <r>
      <t>2021</t>
    </r>
    <r>
      <rPr>
        <sz val="10"/>
        <rFont val="宋体"/>
        <family val="2"/>
        <charset val="134"/>
      </rPr>
      <t>年科瑞德年会</t>
    </r>
    <phoneticPr fontId="10" type="noConversion"/>
  </si>
  <si>
    <t>康辉集团北京国际会议展览有限公司</t>
    <phoneticPr fontId="10" type="noConversion"/>
  </si>
  <si>
    <t>zhang_wei@cct.cn</t>
    <phoneticPr fontId="10" type="noConversion"/>
  </si>
  <si>
    <t>张维 13901036198</t>
    <phoneticPr fontId="10" type="noConversion"/>
  </si>
  <si>
    <t xml:space="preserve">报价人：张维
</t>
    <phoneticPr fontId="10" type="noConversion"/>
  </si>
  <si>
    <r>
      <rPr>
        <b/>
        <sz val="11"/>
        <color theme="1"/>
        <rFont val="宋体"/>
        <family val="3"/>
        <charset val="134"/>
      </rPr>
      <t>报价公司名称</t>
    </r>
    <r>
      <rPr>
        <b/>
        <sz val="11"/>
        <color theme="1"/>
        <rFont val="Arial"/>
        <family val="2"/>
      </rPr>
      <t xml:space="preserve">: </t>
    </r>
    <r>
      <rPr>
        <b/>
        <sz val="11"/>
        <color theme="1"/>
        <rFont val="宋体"/>
        <family val="2"/>
        <charset val="134"/>
      </rPr>
      <t>康辉集团北京国际会议展览有限公司</t>
    </r>
    <phoneticPr fontId="10" type="noConversion"/>
  </si>
  <si>
    <r>
      <rPr>
        <b/>
        <sz val="10"/>
        <rFont val="宋体"/>
        <family val="3"/>
        <charset val="134"/>
      </rPr>
      <t>增值税金额小计</t>
    </r>
    <r>
      <rPr>
        <b/>
        <sz val="10"/>
        <rFont val="Arial"/>
        <family val="2"/>
      </rPr>
      <t>(CNY):</t>
    </r>
    <phoneticPr fontId="10" type="noConversion"/>
  </si>
  <si>
    <t>天数              Day</t>
    <phoneticPr fontId="10" type="noConversion"/>
  </si>
  <si>
    <t>科瑞德报价明细-Workshop</t>
    <phoneticPr fontId="10" type="noConversion"/>
  </si>
  <si>
    <t>H5</t>
    <phoneticPr fontId="10" type="noConversion"/>
  </si>
  <si>
    <t>信息化系统</t>
    <phoneticPr fontId="10" type="noConversion"/>
  </si>
  <si>
    <t>网站页面设计</t>
    <phoneticPr fontId="10" type="noConversion"/>
  </si>
  <si>
    <t>微网站整体页面风格设计及风格设计</t>
    <phoneticPr fontId="10" type="noConversion"/>
  </si>
  <si>
    <t>环节</t>
    <phoneticPr fontId="10" type="noConversion"/>
  </si>
  <si>
    <t>workshop</t>
    <phoneticPr fontId="10" type="noConversion"/>
  </si>
  <si>
    <t>次(会议)</t>
    <phoneticPr fontId="10" type="noConversion"/>
  </si>
  <si>
    <t>前端开发</t>
    <phoneticPr fontId="10" type="noConversion"/>
  </si>
  <si>
    <t>微网站逻辑关联、页面交互</t>
    <phoneticPr fontId="10" type="noConversion"/>
  </si>
  <si>
    <t>数据库搭建</t>
    <phoneticPr fontId="10" type="noConversion"/>
  </si>
  <si>
    <t>后台数据库整体设计、数据库搭建</t>
    <phoneticPr fontId="10" type="noConversion"/>
  </si>
  <si>
    <t>个性化信息展示</t>
    <phoneticPr fontId="10" type="noConversion"/>
  </si>
  <si>
    <t>接待安排、个人日程等个人参会信息动态展示</t>
    <phoneticPr fontId="10" type="noConversion"/>
  </si>
  <si>
    <t>在线答题</t>
    <phoneticPr fontId="10" type="noConversion"/>
  </si>
  <si>
    <t>学习资料在线查看，单选、多选题正确性判断，得分及试题分析展示</t>
    <phoneticPr fontId="10" type="noConversion"/>
  </si>
  <si>
    <t>积分系统</t>
    <phoneticPr fontId="10" type="noConversion"/>
  </si>
  <si>
    <t>根据答题正确数量发放个人积分，后台导入线下积分数据，个人积分、团队平均分、大区平均分实时排名</t>
    <phoneticPr fontId="10" type="noConversion"/>
  </si>
  <si>
    <t>精彩视频</t>
  </si>
  <si>
    <t>后台上传100M以内视频，前台进行展示播放</t>
    <phoneticPr fontId="10" type="noConversion"/>
  </si>
  <si>
    <t>静态信息展示</t>
    <phoneticPr fontId="10" type="noConversion"/>
  </si>
  <si>
    <t>会场地图、联系人、公告等图文静态信息展示</t>
    <phoneticPr fontId="10" type="noConversion"/>
  </si>
  <si>
    <t>策划</t>
    <phoneticPr fontId="10" type="noConversion"/>
  </si>
  <si>
    <t>环节策划</t>
    <phoneticPr fontId="10" type="noConversion"/>
  </si>
  <si>
    <t>流程策划</t>
    <phoneticPr fontId="10" type="noConversion"/>
  </si>
  <si>
    <t>整体流程策划</t>
    <phoneticPr fontId="10" type="noConversion"/>
  </si>
  <si>
    <t>物料</t>
    <phoneticPr fontId="10" type="noConversion"/>
  </si>
  <si>
    <t>分会</t>
    <phoneticPr fontId="10" type="noConversion"/>
  </si>
  <si>
    <t>个</t>
    <phoneticPr fontId="10" type="noConversion"/>
  </si>
  <si>
    <t>盒</t>
    <phoneticPr fontId="10" type="noConversion"/>
  </si>
  <si>
    <t>个/天</t>
    <phoneticPr fontId="10" type="noConversion"/>
  </si>
  <si>
    <t>套</t>
    <phoneticPr fontId="10" type="noConversion"/>
  </si>
  <si>
    <t>人</t>
    <phoneticPr fontId="10" type="noConversion"/>
  </si>
  <si>
    <t>PPT美化</t>
    <phoneticPr fontId="10" type="noConversion"/>
  </si>
  <si>
    <t>页</t>
    <phoneticPr fontId="10" type="noConversion"/>
  </si>
  <si>
    <t>以实际美化数量为准</t>
    <phoneticPr fontId="10" type="noConversion"/>
  </si>
  <si>
    <t>设计</t>
    <phoneticPr fontId="10" type="noConversion"/>
  </si>
  <si>
    <t>摄影</t>
    <phoneticPr fontId="10" type="noConversion"/>
  </si>
  <si>
    <t>1.19-21 分会场拍照</t>
    <phoneticPr fontId="10" type="noConversion"/>
  </si>
  <si>
    <t>平台</t>
    <phoneticPr fontId="10" type="noConversion"/>
  </si>
  <si>
    <t>1.19-21 云平台图片直播</t>
    <phoneticPr fontId="10" type="noConversion"/>
  </si>
  <si>
    <t>人/天</t>
    <phoneticPr fontId="10" type="noConversion"/>
  </si>
  <si>
    <t>次/天</t>
    <phoneticPr fontId="10" type="noConversion"/>
  </si>
  <si>
    <t>项目经理</t>
    <phoneticPr fontId="10" type="noConversion"/>
  </si>
  <si>
    <t>1.18-21 北京本地4人</t>
    <phoneticPr fontId="10" type="noConversion"/>
  </si>
  <si>
    <t>1.18-20 北京本地1人</t>
    <phoneticPr fontId="10" type="noConversion"/>
  </si>
  <si>
    <t>H5技术经理</t>
    <phoneticPr fontId="10" type="noConversion"/>
  </si>
  <si>
    <t>差旅</t>
    <phoneticPr fontId="10" type="noConversion"/>
  </si>
  <si>
    <t>机票</t>
    <phoneticPr fontId="10" type="noConversion"/>
  </si>
  <si>
    <t>住宿</t>
    <phoneticPr fontId="10" type="noConversion"/>
  </si>
  <si>
    <t>北京-三亚 经济舱往返</t>
    <phoneticPr fontId="10" type="noConversion"/>
  </si>
  <si>
    <t>三亚当地住宿</t>
    <phoneticPr fontId="10" type="noConversion"/>
  </si>
  <si>
    <t>间/夜</t>
    <phoneticPr fontId="10" type="noConversion"/>
  </si>
  <si>
    <t>总计(不含服务费和税费):</t>
    <phoneticPr fontId="10" type="noConversion"/>
  </si>
  <si>
    <t>Workshop</t>
    <phoneticPr fontId="10" type="noConversion"/>
  </si>
  <si>
    <t>会议支持人员</t>
    <phoneticPr fontId="10" type="noConversion"/>
  </si>
  <si>
    <t>1.18-20 三亚当地 3人</t>
    <phoneticPr fontId="10" type="noConversion"/>
  </si>
  <si>
    <t>8小时工作，超时50元/小时</t>
    <phoneticPr fontId="10" type="noConversion"/>
  </si>
  <si>
    <t>张</t>
    <phoneticPr fontId="10" type="noConversion"/>
  </si>
  <si>
    <t>workshop
1月19-20日分会</t>
    <phoneticPr fontId="10" type="noConversion"/>
  </si>
  <si>
    <t>白板架 90cm*60cm，高150cm，含运费
19-20日10个分会场，每会场2块，共计20块，购买15块，剩余酒店提供</t>
    <phoneticPr fontId="10" type="noConversion"/>
  </si>
  <si>
    <t>磁石扣
19-20日10个分会场，每会场1盒，备2盒，共12盒</t>
    <phoneticPr fontId="10" type="noConversion"/>
  </si>
  <si>
    <t>计时器
19-20日8个分会场，备2个，共10个</t>
    <phoneticPr fontId="10" type="noConversion"/>
  </si>
  <si>
    <t>道具静电笔 
19-20日8个分会场，每会场2支，备2支，共18支（3支/盒*6盒）</t>
    <phoneticPr fontId="10" type="noConversion"/>
  </si>
  <si>
    <t>道具充气锤
19-20日8个分会场，每会场2支，备2支，共16支（4个/盒*4盒）</t>
    <phoneticPr fontId="10" type="noConversion"/>
  </si>
  <si>
    <t>workshop 
1月20日3条产品线主会场</t>
    <phoneticPr fontId="10" type="noConversion"/>
  </si>
  <si>
    <t>道具积分牌 皮革+纸板+金属 36*16cm(长*高）
20日3条产品线主会场（大区知识竞赛），每会场3个，备1个，共10个</t>
    <phoneticPr fontId="10" type="noConversion"/>
  </si>
  <si>
    <t>答题板 40cm*60cm可擦写白板
20日3条产品线主会场（大区知识竞赛），每会场3个，备1个，共10个</t>
    <phoneticPr fontId="10" type="noConversion"/>
  </si>
  <si>
    <t>翻页器</t>
    <phoneticPr fontId="10" type="noConversion"/>
  </si>
  <si>
    <t>科瑞德自带</t>
    <phoneticPr fontId="10" type="noConversion"/>
  </si>
  <si>
    <t>抢答器 无线抢答器（仅有抢答功能）
20日3条产品线主会场（大区知识竞赛），每会场1套，共3套</t>
    <phoneticPr fontId="10" type="noConversion"/>
  </si>
  <si>
    <t>workshop
1月19日分会</t>
    <phoneticPr fontId="10" type="noConversion"/>
  </si>
  <si>
    <t>演练道具RT 蓝色珠光纸信封22cm*11cm
19日8个分会场，每会场8组，备6套，共70套</t>
    <phoneticPr fontId="10" type="noConversion"/>
  </si>
  <si>
    <t>workshop
1月20日分会</t>
    <phoneticPr fontId="10" type="noConversion"/>
  </si>
  <si>
    <t>演练道具DA&amp;异议处理 杠（木质）
20日8个分会场，每会场1个，备2个，共10个</t>
    <phoneticPr fontId="10" type="noConversion"/>
  </si>
  <si>
    <t>演练道具RWS 身份贴 不干胶 89mm*52mm
20日8个分会场，每人1套（医生、经理、专员），共500套</t>
    <phoneticPr fontId="10" type="noConversion"/>
  </si>
  <si>
    <t>演练道具场景演练 过关贴 不干胶 直径10cm
20日8个分会场，每人1套（√ ×），共500套</t>
    <phoneticPr fontId="10" type="noConversion"/>
  </si>
  <si>
    <t>颁奖道具支票KT板+喷绘，120cm*60cm
20日3条产品线主会场，依据奖项</t>
    <phoneticPr fontId="10" type="noConversion"/>
  </si>
  <si>
    <t>单面</t>
    <phoneticPr fontId="10" type="noConversion"/>
  </si>
  <si>
    <t>A4黑白打印 （Q&amp;A list，个人计分表等)
19-20日8个分会场</t>
    <phoneticPr fontId="10" type="noConversion"/>
  </si>
  <si>
    <t>以实际发生为准</t>
    <phoneticPr fontId="10" type="noConversion"/>
  </si>
  <si>
    <t>桌号牌 铜版纸 A4三折 
19-20日8个分会场，50组，备用5张空白，共55张</t>
    <phoneticPr fontId="10" type="noConversion"/>
  </si>
  <si>
    <t>计分纸打印 815x585mm 黑白单面
19-20日8个分会场，每会场5环节，共40张</t>
    <phoneticPr fontId="10" type="noConversion"/>
  </si>
  <si>
    <t>取消</t>
    <phoneticPr fontId="10" type="noConversion"/>
  </si>
  <si>
    <t>以实际出票金额为准</t>
    <phoneticPr fontId="10" type="noConversion"/>
  </si>
  <si>
    <t xml:space="preserve">大区知识竞赛桌号牌，木质底托+亚克力+铜版纸
长14.8cm*高21cm </t>
    <phoneticPr fontId="10" type="noConversion"/>
  </si>
  <si>
    <r>
      <rPr>
        <b/>
        <sz val="11"/>
        <color theme="1"/>
        <rFont val="宋体"/>
        <family val="3"/>
        <charset val="134"/>
      </rPr>
      <t>日期</t>
    </r>
    <r>
      <rPr>
        <b/>
        <sz val="11"/>
        <color theme="1"/>
        <rFont val="Arial"/>
        <family val="2"/>
      </rPr>
      <t>:2021</t>
    </r>
    <r>
      <rPr>
        <b/>
        <sz val="11"/>
        <color theme="1"/>
        <rFont val="宋体"/>
        <family val="2"/>
        <charset val="134"/>
      </rPr>
      <t>年</t>
    </r>
    <r>
      <rPr>
        <b/>
        <sz val="11"/>
        <color theme="1"/>
        <rFont val="Arial"/>
        <family val="2"/>
      </rPr>
      <t>01</t>
    </r>
    <r>
      <rPr>
        <b/>
        <sz val="11"/>
        <color theme="1"/>
        <rFont val="宋体"/>
        <family val="2"/>
        <charset val="134"/>
      </rPr>
      <t>月16日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</si>
</sst>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-* #,##0.00\ &quot;F&quot;_-;\-* #,##0.00\ &quot;F&quot;_-;_-* &quot;-&quot;??\ &quot;F&quot;_-;_-@_-"/>
    <numFmt numFmtId="177" formatCode="_-* #,##0.00\ [$€-1]_-;\-* #,##0.00\ [$€-1]_-;_-* &quot;-&quot;??\ [$€-1]_-"/>
    <numFmt numFmtId="178" formatCode="0.00_);[Red]\(0.00\)"/>
    <numFmt numFmtId="179" formatCode="_ \¥* #,##0.00_ ;_ \¥* \-#,##0.00_ ;_ \¥* &quot;-&quot;??_ ;_ @_ "/>
    <numFmt numFmtId="180" formatCode="0.00_ "/>
    <numFmt numFmtId="181" formatCode="#,##0.00_ ;[Red]\-#,##0.00\ "/>
  </numFmts>
  <fonts count="33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DengXian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u/>
      <sz val="10"/>
      <color theme="10"/>
      <name val="Arial"/>
      <family val="2"/>
    </font>
    <font>
      <sz val="10"/>
      <name val="Geneva"/>
      <family val="1"/>
    </font>
    <font>
      <u/>
      <sz val="11"/>
      <color theme="10"/>
      <name val="DengXian"/>
      <charset val="134"/>
      <scheme val="minor"/>
    </font>
    <font>
      <sz val="12"/>
      <color indexed="8"/>
      <name val="Verdana"/>
      <family val="2"/>
    </font>
    <font>
      <sz val="10"/>
      <color indexed="8"/>
      <name val="宋体"/>
      <family val="3"/>
      <charset val="134"/>
    </font>
    <font>
      <sz val="10"/>
      <name val="宋体"/>
      <family val="2"/>
      <charset val="134"/>
    </font>
    <font>
      <sz val="11"/>
      <color theme="1"/>
      <name val="宋体"/>
      <family val="2"/>
      <charset val="134"/>
    </font>
    <font>
      <b/>
      <sz val="11"/>
      <color theme="1"/>
      <name val="宋体"/>
      <family val="2"/>
      <charset val="134"/>
    </font>
    <font>
      <b/>
      <sz val="11"/>
      <color theme="1"/>
      <name val="Arial"/>
      <family val="3"/>
      <charset val="134"/>
    </font>
    <font>
      <b/>
      <sz val="10"/>
      <name val="Arial"/>
      <family val="3"/>
      <charset val="134"/>
    </font>
    <font>
      <sz val="10"/>
      <name val="Arial"/>
      <family val="3"/>
    </font>
    <font>
      <sz val="11"/>
      <color rgb="FFFF000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279"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177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176" fontId="11" fillId="0" borderId="0" applyFont="0" applyFill="0" applyBorder="0" applyAlignment="0" applyProtection="0"/>
    <xf numFmtId="0" fontId="18" fillId="0" borderId="0">
      <alignment vertical="center"/>
    </xf>
    <xf numFmtId="176" fontId="11" fillId="0" borderId="0" applyFont="0" applyFill="0" applyBorder="0" applyAlignment="0" applyProtection="0"/>
    <xf numFmtId="0" fontId="18" fillId="0" borderId="0">
      <alignment vertical="center"/>
    </xf>
    <xf numFmtId="176" fontId="11" fillId="0" borderId="0" applyFont="0" applyFill="0" applyBorder="0" applyAlignment="0" applyProtection="0"/>
    <xf numFmtId="0" fontId="9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/>
    <xf numFmtId="9" fontId="11" fillId="0" borderId="0" applyFont="0" applyFill="0" applyBorder="0" applyAlignment="0" applyProtection="0"/>
    <xf numFmtId="0" fontId="18" fillId="0" borderId="0">
      <alignment vertical="center"/>
    </xf>
    <xf numFmtId="9" fontId="11" fillId="0" borderId="0" applyFont="0" applyFill="0" applyBorder="0" applyAlignment="0" applyProtection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/>
    <xf numFmtId="0" fontId="9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/>
    <xf numFmtId="0" fontId="9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>
      <alignment vertical="top" wrapText="1"/>
    </xf>
    <xf numFmtId="17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/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Fill="1"/>
    <xf numFmtId="0" fontId="6" fillId="5" borderId="0" xfId="0" applyFont="1" applyFill="1" applyBorder="1" applyAlignment="1" applyProtection="1">
      <alignment vertical="center" wrapText="1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" fontId="6" fillId="0" borderId="1" xfId="57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/>
    <xf numFmtId="1" fontId="6" fillId="0" borderId="4" xfId="57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" fontId="6" fillId="0" borderId="7" xfId="57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57" applyNumberFormat="1" applyFont="1" applyFill="1" applyBorder="1" applyAlignment="1" applyProtection="1">
      <alignment vertical="center" wrapText="1"/>
    </xf>
    <xf numFmtId="10" fontId="6" fillId="6" borderId="1" xfId="0" applyNumberFormat="1" applyFont="1" applyFill="1" applyBorder="1" applyAlignment="1" applyProtection="1">
      <alignment vertical="center" wrapText="1"/>
    </xf>
    <xf numFmtId="10" fontId="6" fillId="6" borderId="4" xfId="0" applyNumberFormat="1" applyFont="1" applyFill="1" applyBorder="1" applyAlignment="1" applyProtection="1">
      <alignment horizontal="center" vertical="center" wrapText="1"/>
    </xf>
    <xf numFmtId="10" fontId="6" fillId="6" borderId="4" xfId="0" applyNumberFormat="1" applyFont="1" applyFill="1" applyBorder="1" applyAlignment="1" applyProtection="1">
      <alignment vertical="center" wrapText="1"/>
    </xf>
    <xf numFmtId="10" fontId="6" fillId="6" borderId="5" xfId="0" applyNumberFormat="1" applyFont="1" applyFill="1" applyBorder="1" applyAlignment="1" applyProtection="1">
      <alignment vertical="center" wrapText="1"/>
    </xf>
    <xf numFmtId="0" fontId="8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1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2" fillId="0" borderId="0" xfId="0" applyFont="1" applyProtection="1"/>
    <xf numFmtId="0" fontId="15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16" fillId="0" borderId="0" xfId="0" applyFont="1" applyAlignment="1" applyProtection="1">
      <alignment wrapText="1"/>
    </xf>
    <xf numFmtId="0" fontId="4" fillId="10" borderId="1" xfId="0" applyFont="1" applyFill="1" applyBorder="1" applyAlignment="1" applyProtection="1">
      <alignment horizontal="center" vertical="center" wrapText="1"/>
    </xf>
    <xf numFmtId="40" fontId="8" fillId="10" borderId="1" xfId="0" applyNumberFormat="1" applyFont="1" applyFill="1" applyBorder="1" applyAlignment="1" applyProtection="1">
      <alignment horizontal="center" vertical="center" wrapText="1"/>
    </xf>
    <xf numFmtId="40" fontId="4" fillId="1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/>
    <xf numFmtId="0" fontId="12" fillId="0" borderId="1" xfId="0" applyFont="1" applyBorder="1" applyProtection="1"/>
    <xf numFmtId="0" fontId="12" fillId="0" borderId="0" xfId="0" applyFont="1" applyBorder="1" applyProtection="1"/>
    <xf numFmtId="0" fontId="17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/>
    <xf numFmtId="0" fontId="8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3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8" borderId="1" xfId="0" applyFont="1" applyFill="1" applyBorder="1"/>
    <xf numFmtId="0" fontId="6" fillId="8" borderId="1" xfId="0" applyFont="1" applyFill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vertical="center" wrapText="1"/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vertical="center" wrapText="1"/>
      <protection locked="0"/>
    </xf>
    <xf numFmtId="0" fontId="8" fillId="8" borderId="2" xfId="0" applyFont="1" applyFill="1" applyBorder="1" applyAlignment="1" applyProtection="1">
      <alignment vertical="center" wrapText="1"/>
      <protection locked="0"/>
    </xf>
    <xf numFmtId="0" fontId="8" fillId="8" borderId="5" xfId="0" applyFont="1" applyFill="1" applyBorder="1" applyAlignment="1" applyProtection="1">
      <alignment vertical="center" wrapText="1"/>
      <protection locked="0"/>
    </xf>
    <xf numFmtId="0" fontId="6" fillId="7" borderId="0" xfId="0" applyFont="1" applyFill="1" applyProtection="1">
      <protection locked="0"/>
    </xf>
    <xf numFmtId="0" fontId="6" fillId="7" borderId="3" xfId="0" applyFont="1" applyFill="1" applyBorder="1" applyAlignment="1" applyProtection="1">
      <alignment vertical="center"/>
    </xf>
    <xf numFmtId="0" fontId="8" fillId="7" borderId="8" xfId="0" applyFont="1" applyFill="1" applyBorder="1" applyAlignment="1" applyProtection="1">
      <alignment vertical="center"/>
    </xf>
    <xf numFmtId="0" fontId="8" fillId="7" borderId="8" xfId="0" applyFont="1" applyFill="1" applyBorder="1" applyAlignment="1" applyProtection="1">
      <alignment horizontal="center" vertical="center"/>
    </xf>
    <xf numFmtId="0" fontId="8" fillId="7" borderId="3" xfId="0" applyFont="1" applyFill="1" applyBorder="1" applyAlignment="1" applyProtection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23" fillId="0" borderId="11" xfId="1278" applyBorder="1" applyAlignment="1" applyProtection="1">
      <alignment horizontal="center"/>
      <protection locked="0"/>
    </xf>
    <xf numFmtId="178" fontId="7" fillId="0" borderId="1" xfId="72" applyNumberFormat="1" applyFont="1" applyFill="1" applyBorder="1" applyAlignment="1" applyProtection="1">
      <alignment horizontal="center" wrapText="1"/>
    </xf>
    <xf numFmtId="0" fontId="29" fillId="0" borderId="0" xfId="0" applyFont="1" applyProtection="1"/>
    <xf numFmtId="0" fontId="6" fillId="0" borderId="0" xfId="0" applyFont="1" applyFill="1" applyAlignment="1">
      <alignment horizontal="center" vertical="center"/>
    </xf>
    <xf numFmtId="40" fontId="11" fillId="0" borderId="1" xfId="0" applyNumberFormat="1" applyFont="1" applyFill="1" applyBorder="1" applyAlignment="1" applyProtection="1">
      <alignment horizont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Protection="1">
      <protection locked="0"/>
    </xf>
    <xf numFmtId="0" fontId="8" fillId="7" borderId="3" xfId="0" applyFont="1" applyFill="1" applyBorder="1" applyAlignment="1" applyProtection="1">
      <alignment horizontal="center" vertical="center"/>
    </xf>
    <xf numFmtId="0" fontId="6" fillId="11" borderId="0" xfId="0" applyFont="1" applyFill="1" applyProtection="1">
      <protection locked="0"/>
    </xf>
    <xf numFmtId="10" fontId="6" fillId="11" borderId="9" xfId="0" applyNumberFormat="1" applyFont="1" applyFill="1" applyBorder="1" applyAlignment="1" applyProtection="1">
      <alignment vertical="center" wrapText="1"/>
    </xf>
    <xf numFmtId="10" fontId="8" fillId="11" borderId="0" xfId="0" applyNumberFormat="1" applyFont="1" applyFill="1" applyBorder="1" applyAlignment="1" applyProtection="1">
      <alignment vertical="center" wrapText="1"/>
    </xf>
    <xf numFmtId="10" fontId="8" fillId="11" borderId="0" xfId="0" applyNumberFormat="1" applyFont="1" applyFill="1" applyBorder="1" applyAlignment="1" applyProtection="1">
      <alignment horizontal="center" vertical="center" wrapText="1"/>
    </xf>
    <xf numFmtId="10" fontId="8" fillId="11" borderId="9" xfId="0" applyNumberFormat="1" applyFont="1" applyFill="1" applyBorder="1" applyAlignment="1" applyProtection="1">
      <alignment horizontal="right" vertical="center" wrapText="1"/>
    </xf>
    <xf numFmtId="9" fontId="8" fillId="11" borderId="1" xfId="0" applyNumberFormat="1" applyFont="1" applyFill="1" applyBorder="1" applyAlignment="1" applyProtection="1">
      <alignment vertical="center"/>
      <protection locked="0"/>
    </xf>
    <xf numFmtId="9" fontId="8" fillId="11" borderId="5" xfId="0" applyNumberFormat="1" applyFont="1" applyFill="1" applyBorder="1" applyAlignment="1" applyProtection="1">
      <alignment vertical="center"/>
      <protection locked="0"/>
    </xf>
    <xf numFmtId="1" fontId="6" fillId="0" borderId="7" xfId="57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Protection="1"/>
    <xf numFmtId="180" fontId="8" fillId="8" borderId="1" xfId="0" applyNumberFormat="1" applyFont="1" applyFill="1" applyBorder="1" applyAlignment="1" applyProtection="1">
      <alignment horizontal="center" vertical="center" wrapText="1"/>
    </xf>
    <xf numFmtId="180" fontId="6" fillId="6" borderId="1" xfId="0" applyNumberFormat="1" applyFont="1" applyFill="1" applyBorder="1" applyAlignment="1" applyProtection="1">
      <alignment horizontal="center" vertical="center"/>
    </xf>
    <xf numFmtId="180" fontId="6" fillId="7" borderId="1" xfId="0" applyNumberFormat="1" applyFont="1" applyFill="1" applyBorder="1" applyAlignment="1" applyProtection="1">
      <alignment horizontal="center" vertical="center"/>
    </xf>
    <xf numFmtId="180" fontId="6" fillId="11" borderId="5" xfId="0" applyNumberFormat="1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80" fontId="15" fillId="0" borderId="1" xfId="72" applyNumberFormat="1" applyFont="1" applyFill="1" applyBorder="1" applyAlignment="1" applyProtection="1">
      <alignment horizontal="center" wrapText="1"/>
    </xf>
    <xf numFmtId="181" fontId="3" fillId="0" borderId="1" xfId="0" applyNumberFormat="1" applyFont="1" applyBorder="1" applyAlignment="1" applyProtection="1">
      <alignment horizontal="center"/>
    </xf>
    <xf numFmtId="0" fontId="15" fillId="0" borderId="2" xfId="72" applyFont="1" applyFill="1" applyBorder="1" applyAlignment="1" applyProtection="1">
      <alignment horizontal="center" wrapText="1"/>
    </xf>
    <xf numFmtId="0" fontId="15" fillId="0" borderId="4" xfId="72" applyFont="1" applyFill="1" applyBorder="1" applyAlignment="1" applyProtection="1">
      <alignment horizontal="center" wrapText="1"/>
    </xf>
    <xf numFmtId="0" fontId="15" fillId="0" borderId="5" xfId="72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" wrapText="1"/>
    </xf>
    <xf numFmtId="0" fontId="30" fillId="0" borderId="2" xfId="72" applyFont="1" applyFill="1" applyBorder="1" applyAlignment="1" applyProtection="1">
      <alignment horizontal="center" wrapText="1"/>
    </xf>
    <xf numFmtId="0" fontId="31" fillId="3" borderId="2" xfId="0" applyFont="1" applyFill="1" applyBorder="1" applyAlignment="1" applyProtection="1">
      <alignment horizontal="center" wrapText="1"/>
    </xf>
    <xf numFmtId="0" fontId="11" fillId="3" borderId="5" xfId="0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1" fillId="0" borderId="10" xfId="0" applyFont="1" applyBorder="1" applyAlignment="1" applyProtection="1">
      <alignment horizontal="center" wrapText="1"/>
      <protection locked="0"/>
    </xf>
    <xf numFmtId="14" fontId="11" fillId="0" borderId="10" xfId="0" applyNumberFormat="1" applyFont="1" applyBorder="1" applyAlignment="1" applyProtection="1">
      <alignment horizontal="center" wrapText="1"/>
      <protection locked="0"/>
    </xf>
    <xf numFmtId="0" fontId="26" fillId="0" borderId="10" xfId="0" applyFont="1" applyBorder="1" applyAlignment="1" applyProtection="1">
      <alignment horizont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5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10" fontId="6" fillId="6" borderId="1" xfId="0" applyNumberFormat="1" applyFont="1" applyFill="1" applyBorder="1" applyAlignment="1" applyProtection="1">
      <alignment horizontal="left" vertical="center" wrapText="1"/>
    </xf>
  </cellXfs>
  <cellStyles count="1279">
    <cellStyle name="_ET_STYLE_NoName_00_" xfId="26" xr:uid="{00000000-0005-0000-0000-000000000000}"/>
    <cellStyle name="0,0_x000a__x000a_NA_x000a__x000a_" xfId="50" xr:uid="{00000000-0005-0000-0000-000001000000}"/>
    <cellStyle name="Currency 2" xfId="67" xr:uid="{00000000-0005-0000-0000-000002000000}"/>
    <cellStyle name="Currency 3" xfId="69" xr:uid="{00000000-0005-0000-0000-000003000000}"/>
    <cellStyle name="Euro" xfId="14" xr:uid="{00000000-0005-0000-0000-000004000000}"/>
    <cellStyle name="Hyperlink 2" xfId="55" xr:uid="{00000000-0005-0000-0000-000005000000}"/>
    <cellStyle name="Monétaire 2" xfId="71" xr:uid="{00000000-0005-0000-0000-000006000000}"/>
    <cellStyle name="Normal 2" xfId="57" xr:uid="{00000000-0005-0000-0000-000007000000}"/>
    <cellStyle name="Normal 2 2" xfId="39" xr:uid="{00000000-0005-0000-0000-000008000000}"/>
    <cellStyle name="Normal 2 2 2" xfId="74" xr:uid="{00000000-0005-0000-0000-000009000000}"/>
    <cellStyle name="Normal 2 2 2 2" xfId="54" xr:uid="{00000000-0005-0000-0000-00000A000000}"/>
    <cellStyle name="Normal 2 2 3" xfId="30" xr:uid="{00000000-0005-0000-0000-00000B000000}"/>
    <cellStyle name="Normal 2 3" xfId="78" xr:uid="{00000000-0005-0000-0000-00000C000000}"/>
    <cellStyle name="Normal 2 3 2" xfId="49" xr:uid="{00000000-0005-0000-0000-00000D000000}"/>
    <cellStyle name="Normal 2 4" xfId="79" xr:uid="{00000000-0005-0000-0000-00000E000000}"/>
    <cellStyle name="Normal 3" xfId="59" xr:uid="{00000000-0005-0000-0000-00000F000000}"/>
    <cellStyle name="Normal 4" xfId="83" xr:uid="{00000000-0005-0000-0000-000010000000}"/>
    <cellStyle name="Normal 5" xfId="85" xr:uid="{00000000-0005-0000-0000-000011000000}"/>
    <cellStyle name="Percent 2" xfId="86" xr:uid="{00000000-0005-0000-0000-000012000000}"/>
    <cellStyle name="Percent 3" xfId="88" xr:uid="{00000000-0005-0000-0000-000013000000}"/>
    <cellStyle name="常规" xfId="0" builtinId="0"/>
    <cellStyle name="常规 10" xfId="89" xr:uid="{00000000-0005-0000-0000-000015000000}"/>
    <cellStyle name="常规 10 2" xfId="91" xr:uid="{00000000-0005-0000-0000-000016000000}"/>
    <cellStyle name="常规 10 2 2" xfId="94" xr:uid="{00000000-0005-0000-0000-000017000000}"/>
    <cellStyle name="常规 10 2 2 2" xfId="97" xr:uid="{00000000-0005-0000-0000-000018000000}"/>
    <cellStyle name="常规 10 2 3" xfId="100" xr:uid="{00000000-0005-0000-0000-000019000000}"/>
    <cellStyle name="常规 10 3" xfId="104" xr:uid="{00000000-0005-0000-0000-00001A000000}"/>
    <cellStyle name="常规 10 3 2" xfId="106" xr:uid="{00000000-0005-0000-0000-00001B000000}"/>
    <cellStyle name="常规 10 4" xfId="107" xr:uid="{00000000-0005-0000-0000-00001C000000}"/>
    <cellStyle name="常规 11" xfId="109" xr:uid="{00000000-0005-0000-0000-00001D000000}"/>
    <cellStyle name="常规 11 2" xfId="112" xr:uid="{00000000-0005-0000-0000-00001E000000}"/>
    <cellStyle name="常规 11 2 2" xfId="114" xr:uid="{00000000-0005-0000-0000-00001F000000}"/>
    <cellStyle name="常规 11 3" xfId="117" xr:uid="{00000000-0005-0000-0000-000020000000}"/>
    <cellStyle name="常规 12" xfId="120" xr:uid="{00000000-0005-0000-0000-000021000000}"/>
    <cellStyle name="常规 12 2" xfId="122" xr:uid="{00000000-0005-0000-0000-000022000000}"/>
    <cellStyle name="常规 12 2 2" xfId="19" xr:uid="{00000000-0005-0000-0000-000023000000}"/>
    <cellStyle name="常规 12 2 2 2" xfId="124" xr:uid="{00000000-0005-0000-0000-000024000000}"/>
    <cellStyle name="常规 12 2 2 2 2" xfId="28" xr:uid="{00000000-0005-0000-0000-000025000000}"/>
    <cellStyle name="常规 12 2 2 2 2 2" xfId="31" xr:uid="{00000000-0005-0000-0000-000026000000}"/>
    <cellStyle name="常规 12 2 2 2 2 2 2" xfId="125" xr:uid="{00000000-0005-0000-0000-000027000000}"/>
    <cellStyle name="常规 12 2 2 2 2 2 2 2" xfId="127" xr:uid="{00000000-0005-0000-0000-000028000000}"/>
    <cellStyle name="常规 12 2 2 2 2 2 2 2 2" xfId="130" xr:uid="{00000000-0005-0000-0000-000029000000}"/>
    <cellStyle name="常规 12 2 2 2 2 2 2 3" xfId="132" xr:uid="{00000000-0005-0000-0000-00002A000000}"/>
    <cellStyle name="常规 12 2 2 2 2 2 3" xfId="134" xr:uid="{00000000-0005-0000-0000-00002B000000}"/>
    <cellStyle name="常规 12 2 2 2 2 2 3 2" xfId="108" xr:uid="{00000000-0005-0000-0000-00002C000000}"/>
    <cellStyle name="常规 12 2 2 2 2 2 4" xfId="136" xr:uid="{00000000-0005-0000-0000-00002D000000}"/>
    <cellStyle name="常规 12 2 2 2 2 3" xfId="32" xr:uid="{00000000-0005-0000-0000-00002E000000}"/>
    <cellStyle name="常规 12 2 2 2 2 3 2" xfId="139" xr:uid="{00000000-0005-0000-0000-00002F000000}"/>
    <cellStyle name="常规 12 2 2 2 2 3 2 2" xfId="141" xr:uid="{00000000-0005-0000-0000-000030000000}"/>
    <cellStyle name="常规 12 2 2 2 2 3 3" xfId="143" xr:uid="{00000000-0005-0000-0000-000031000000}"/>
    <cellStyle name="常规 12 2 2 2 2 4" xfId="20" xr:uid="{00000000-0005-0000-0000-000032000000}"/>
    <cellStyle name="常规 12 2 2 2 2 4 2" xfId="145" xr:uid="{00000000-0005-0000-0000-000033000000}"/>
    <cellStyle name="常规 12 2 2 2 2 5" xfId="146" xr:uid="{00000000-0005-0000-0000-000034000000}"/>
    <cellStyle name="常规 12 2 2 2 3" xfId="148" xr:uid="{00000000-0005-0000-0000-000035000000}"/>
    <cellStyle name="常规 12 2 2 2 3 2" xfId="149" xr:uid="{00000000-0005-0000-0000-000036000000}"/>
    <cellStyle name="常规 12 2 2 2 3 2 2" xfId="151" xr:uid="{00000000-0005-0000-0000-000037000000}"/>
    <cellStyle name="常规 12 2 2 2 3 2 2 2" xfId="153" xr:uid="{00000000-0005-0000-0000-000038000000}"/>
    <cellStyle name="常规 12 2 2 2 3 2 3" xfId="123" xr:uid="{00000000-0005-0000-0000-000039000000}"/>
    <cellStyle name="常规 12 2 2 2 3 3" xfId="154" xr:uid="{00000000-0005-0000-0000-00003A000000}"/>
    <cellStyle name="常规 12 2 2 2 3 3 2" xfId="157" xr:uid="{00000000-0005-0000-0000-00003B000000}"/>
    <cellStyle name="常规 12 2 2 2 3 4" xfId="158" xr:uid="{00000000-0005-0000-0000-00003C000000}"/>
    <cellStyle name="常规 12 2 2 2 4" xfId="159" xr:uid="{00000000-0005-0000-0000-00003D000000}"/>
    <cellStyle name="常规 12 2 2 2 4 2" xfId="160" xr:uid="{00000000-0005-0000-0000-00003E000000}"/>
    <cellStyle name="常规 12 2 2 2 4 2 2" xfId="162" xr:uid="{00000000-0005-0000-0000-00003F000000}"/>
    <cellStyle name="常规 12 2 2 2 4 3" xfId="164" xr:uid="{00000000-0005-0000-0000-000040000000}"/>
    <cellStyle name="常规 12 2 2 2 5" xfId="165" xr:uid="{00000000-0005-0000-0000-000041000000}"/>
    <cellStyle name="常规 12 2 2 2 5 2" xfId="166" xr:uid="{00000000-0005-0000-0000-000042000000}"/>
    <cellStyle name="常规 12 2 2 2 6" xfId="167" xr:uid="{00000000-0005-0000-0000-000043000000}"/>
    <cellStyle name="常规 12 2 2 3" xfId="17" xr:uid="{00000000-0005-0000-0000-000044000000}"/>
    <cellStyle name="常规 12 2 2 3 2" xfId="168" xr:uid="{00000000-0005-0000-0000-000045000000}"/>
    <cellStyle name="常规 12 2 2 3 2 2" xfId="169" xr:uid="{00000000-0005-0000-0000-000046000000}"/>
    <cellStyle name="常规 12 2 2 3 2 2 2" xfId="170" xr:uid="{00000000-0005-0000-0000-000047000000}"/>
    <cellStyle name="常规 12 2 2 3 2 2 2 2" xfId="171" xr:uid="{00000000-0005-0000-0000-000048000000}"/>
    <cellStyle name="常规 12 2 2 3 2 2 3" xfId="172" xr:uid="{00000000-0005-0000-0000-000049000000}"/>
    <cellStyle name="常规 12 2 2 3 2 3" xfId="41" xr:uid="{00000000-0005-0000-0000-00004A000000}"/>
    <cellStyle name="常规 12 2 2 3 2 3 2" xfId="174" xr:uid="{00000000-0005-0000-0000-00004B000000}"/>
    <cellStyle name="常规 12 2 2 3 2 4" xfId="175" xr:uid="{00000000-0005-0000-0000-00004C000000}"/>
    <cellStyle name="常规 12 2 2 3 3" xfId="176" xr:uid="{00000000-0005-0000-0000-00004D000000}"/>
    <cellStyle name="常规 12 2 2 3 3 2" xfId="177" xr:uid="{00000000-0005-0000-0000-00004E000000}"/>
    <cellStyle name="常规 12 2 2 3 3 2 2" xfId="34" xr:uid="{00000000-0005-0000-0000-00004F000000}"/>
    <cellStyle name="常规 12 2 2 3 3 3" xfId="179" xr:uid="{00000000-0005-0000-0000-000050000000}"/>
    <cellStyle name="常规 12 2 2 3 4" xfId="180" xr:uid="{00000000-0005-0000-0000-000051000000}"/>
    <cellStyle name="常规 12 2 2 3 4 2" xfId="181" xr:uid="{00000000-0005-0000-0000-000052000000}"/>
    <cellStyle name="常规 12 2 2 3 5" xfId="22" xr:uid="{00000000-0005-0000-0000-000053000000}"/>
    <cellStyle name="常规 12 2 2 4" xfId="182" xr:uid="{00000000-0005-0000-0000-000054000000}"/>
    <cellStyle name="常规 12 2 2 4 2" xfId="183" xr:uid="{00000000-0005-0000-0000-000055000000}"/>
    <cellStyle name="常规 12 2 2 4 2 2" xfId="184" xr:uid="{00000000-0005-0000-0000-000056000000}"/>
    <cellStyle name="常规 12 2 2 4 3" xfId="10" xr:uid="{00000000-0005-0000-0000-000057000000}"/>
    <cellStyle name="常规 12 2 2 5" xfId="188" xr:uid="{00000000-0005-0000-0000-000058000000}"/>
    <cellStyle name="常规 12 2 2 5 2" xfId="45" xr:uid="{00000000-0005-0000-0000-000059000000}"/>
    <cellStyle name="常规 12 2 2 6" xfId="190" xr:uid="{00000000-0005-0000-0000-00005A000000}"/>
    <cellStyle name="常规 12 2 3" xfId="11" xr:uid="{00000000-0005-0000-0000-00005B000000}"/>
    <cellStyle name="常规 12 2 3 2" xfId="191" xr:uid="{00000000-0005-0000-0000-00005C000000}"/>
    <cellStyle name="常规 12 2 3 2 2" xfId="192" xr:uid="{00000000-0005-0000-0000-00005D000000}"/>
    <cellStyle name="常规 12 2 3 2 2 2" xfId="194" xr:uid="{00000000-0005-0000-0000-00005E000000}"/>
    <cellStyle name="常规 12 2 3 2 2 2 2" xfId="196" xr:uid="{00000000-0005-0000-0000-00005F000000}"/>
    <cellStyle name="常规 12 2 3 2 2 2 2 2" xfId="198" xr:uid="{00000000-0005-0000-0000-000060000000}"/>
    <cellStyle name="常规 12 2 3 2 2 2 3" xfId="200" xr:uid="{00000000-0005-0000-0000-000061000000}"/>
    <cellStyle name="常规 12 2 3 2 2 3" xfId="201" xr:uid="{00000000-0005-0000-0000-000062000000}"/>
    <cellStyle name="常规 12 2 3 2 2 3 2" xfId="37" xr:uid="{00000000-0005-0000-0000-000063000000}"/>
    <cellStyle name="常规 12 2 3 2 2 4" xfId="202" xr:uid="{00000000-0005-0000-0000-000064000000}"/>
    <cellStyle name="常规 12 2 3 2 3" xfId="53" xr:uid="{00000000-0005-0000-0000-000065000000}"/>
    <cellStyle name="常规 12 2 3 2 3 2" xfId="43" xr:uid="{00000000-0005-0000-0000-000066000000}"/>
    <cellStyle name="常规 12 2 3 2 3 2 2" xfId="64" xr:uid="{00000000-0005-0000-0000-000067000000}"/>
    <cellStyle name="常规 12 2 3 2 3 3" xfId="203" xr:uid="{00000000-0005-0000-0000-000068000000}"/>
    <cellStyle name="常规 12 2 3 2 4" xfId="150" xr:uid="{00000000-0005-0000-0000-000069000000}"/>
    <cellStyle name="常规 12 2 3 2 4 2" xfId="152" xr:uid="{00000000-0005-0000-0000-00006A000000}"/>
    <cellStyle name="常规 12 2 3 2 5" xfId="155" xr:uid="{00000000-0005-0000-0000-00006B000000}"/>
    <cellStyle name="常规 12 2 3 3" xfId="204" xr:uid="{00000000-0005-0000-0000-00006C000000}"/>
    <cellStyle name="常规 12 2 3 3 2" xfId="205" xr:uid="{00000000-0005-0000-0000-00006D000000}"/>
    <cellStyle name="常规 12 2 3 3 2 2" xfId="206" xr:uid="{00000000-0005-0000-0000-00006E000000}"/>
    <cellStyle name="常规 12 2 3 3 2 2 2" xfId="56" xr:uid="{00000000-0005-0000-0000-00006F000000}"/>
    <cellStyle name="常规 12 2 3 3 2 3" xfId="207" xr:uid="{00000000-0005-0000-0000-000070000000}"/>
    <cellStyle name="常规 12 2 3 3 3" xfId="208" xr:uid="{00000000-0005-0000-0000-000071000000}"/>
    <cellStyle name="常规 12 2 3 3 3 2" xfId="209" xr:uid="{00000000-0005-0000-0000-000072000000}"/>
    <cellStyle name="常规 12 2 3 3 4" xfId="161" xr:uid="{00000000-0005-0000-0000-000073000000}"/>
    <cellStyle name="常规 12 2 3 4" xfId="210" xr:uid="{00000000-0005-0000-0000-000074000000}"/>
    <cellStyle name="常规 12 2 3 4 2" xfId="211" xr:uid="{00000000-0005-0000-0000-000075000000}"/>
    <cellStyle name="常规 12 2 3 4 2 2" xfId="213" xr:uid="{00000000-0005-0000-0000-000076000000}"/>
    <cellStyle name="常规 12 2 3 4 3" xfId="216" xr:uid="{00000000-0005-0000-0000-000077000000}"/>
    <cellStyle name="常规 12 2 3 5" xfId="217" xr:uid="{00000000-0005-0000-0000-000078000000}"/>
    <cellStyle name="常规 12 2 3 5 2" xfId="218" xr:uid="{00000000-0005-0000-0000-000079000000}"/>
    <cellStyle name="常规 12 2 3 6" xfId="219" xr:uid="{00000000-0005-0000-0000-00007A000000}"/>
    <cellStyle name="常规 12 2 4" xfId="33" xr:uid="{00000000-0005-0000-0000-00007B000000}"/>
    <cellStyle name="常规 12 2 4 2" xfId="220" xr:uid="{00000000-0005-0000-0000-00007C000000}"/>
    <cellStyle name="常规 12 2 4 2 2" xfId="221" xr:uid="{00000000-0005-0000-0000-00007D000000}"/>
    <cellStyle name="常规 12 2 4 2 2 2" xfId="15" xr:uid="{00000000-0005-0000-0000-00007E000000}"/>
    <cellStyle name="常规 12 2 4 2 2 2 2" xfId="222" xr:uid="{00000000-0005-0000-0000-00007F000000}"/>
    <cellStyle name="常规 12 2 4 2 2 3" xfId="225" xr:uid="{00000000-0005-0000-0000-000080000000}"/>
    <cellStyle name="常规 12 2 4 2 3" xfId="42" xr:uid="{00000000-0005-0000-0000-000081000000}"/>
    <cellStyle name="常规 12 2 4 2 3 2" xfId="226" xr:uid="{00000000-0005-0000-0000-000082000000}"/>
    <cellStyle name="常规 12 2 4 2 4" xfId="178" xr:uid="{00000000-0005-0000-0000-000083000000}"/>
    <cellStyle name="常规 12 2 4 3" xfId="227" xr:uid="{00000000-0005-0000-0000-000084000000}"/>
    <cellStyle name="常规 12 2 4 3 2" xfId="228" xr:uid="{00000000-0005-0000-0000-000085000000}"/>
    <cellStyle name="常规 12 2 4 3 2 2" xfId="229" xr:uid="{00000000-0005-0000-0000-000086000000}"/>
    <cellStyle name="常规 12 2 4 3 3" xfId="230" xr:uid="{00000000-0005-0000-0000-000087000000}"/>
    <cellStyle name="常规 12 2 4 4" xfId="231" xr:uid="{00000000-0005-0000-0000-000088000000}"/>
    <cellStyle name="常规 12 2 4 4 2" xfId="232" xr:uid="{00000000-0005-0000-0000-000089000000}"/>
    <cellStyle name="常规 12 2 4 5" xfId="233" xr:uid="{00000000-0005-0000-0000-00008A000000}"/>
    <cellStyle name="常规 12 2 5" xfId="61" xr:uid="{00000000-0005-0000-0000-00008B000000}"/>
    <cellStyle name="常规 12 2 5 2" xfId="234" xr:uid="{00000000-0005-0000-0000-00008C000000}"/>
    <cellStyle name="常规 12 2 5 2 2" xfId="235" xr:uid="{00000000-0005-0000-0000-00008D000000}"/>
    <cellStyle name="常规 12 2 5 3" xfId="237" xr:uid="{00000000-0005-0000-0000-00008E000000}"/>
    <cellStyle name="常规 12 2 6" xfId="66" xr:uid="{00000000-0005-0000-0000-00008F000000}"/>
    <cellStyle name="常规 12 2 6 2" xfId="239" xr:uid="{00000000-0005-0000-0000-000090000000}"/>
    <cellStyle name="常规 12 2 7" xfId="241" xr:uid="{00000000-0005-0000-0000-000091000000}"/>
    <cellStyle name="常规 12 3" xfId="244" xr:uid="{00000000-0005-0000-0000-000092000000}"/>
    <cellStyle name="常规 12 3 2" xfId="246" xr:uid="{00000000-0005-0000-0000-000093000000}"/>
    <cellStyle name="常规 12 3 2 2" xfId="248" xr:uid="{00000000-0005-0000-0000-000094000000}"/>
    <cellStyle name="常规 12 3 2 2 2" xfId="5" xr:uid="{00000000-0005-0000-0000-000095000000}"/>
    <cellStyle name="常规 12 3 2 2 2 2" xfId="250" xr:uid="{00000000-0005-0000-0000-000096000000}"/>
    <cellStyle name="常规 12 3 2 2 2 2 2" xfId="253" xr:uid="{00000000-0005-0000-0000-000097000000}"/>
    <cellStyle name="常规 12 3 2 2 2 2 2 2" xfId="77" xr:uid="{00000000-0005-0000-0000-000098000000}"/>
    <cellStyle name="常规 12 3 2 2 2 2 3" xfId="255" xr:uid="{00000000-0005-0000-0000-000099000000}"/>
    <cellStyle name="常规 12 3 2 2 2 3" xfId="257" xr:uid="{00000000-0005-0000-0000-00009A000000}"/>
    <cellStyle name="常规 12 3 2 2 2 3 2" xfId="259" xr:uid="{00000000-0005-0000-0000-00009B000000}"/>
    <cellStyle name="常规 12 3 2 2 2 4" xfId="261" xr:uid="{00000000-0005-0000-0000-00009C000000}"/>
    <cellStyle name="常规 12 3 2 2 3" xfId="265" xr:uid="{00000000-0005-0000-0000-00009D000000}"/>
    <cellStyle name="常规 12 3 2 2 3 2" xfId="267" xr:uid="{00000000-0005-0000-0000-00009E000000}"/>
    <cellStyle name="常规 12 3 2 2 3 2 2" xfId="269" xr:uid="{00000000-0005-0000-0000-00009F000000}"/>
    <cellStyle name="常规 12 3 2 2 3 3" xfId="271" xr:uid="{00000000-0005-0000-0000-0000A0000000}"/>
    <cellStyle name="常规 12 3 2 2 4" xfId="273" xr:uid="{00000000-0005-0000-0000-0000A1000000}"/>
    <cellStyle name="常规 12 3 2 2 4 2" xfId="224" xr:uid="{00000000-0005-0000-0000-0000A2000000}"/>
    <cellStyle name="常规 12 3 2 2 5" xfId="274" xr:uid="{00000000-0005-0000-0000-0000A3000000}"/>
    <cellStyle name="常规 12 3 2 3" xfId="129" xr:uid="{00000000-0005-0000-0000-0000A4000000}"/>
    <cellStyle name="常规 12 3 2 3 2" xfId="276" xr:uid="{00000000-0005-0000-0000-0000A5000000}"/>
    <cellStyle name="常规 12 3 2 3 2 2" xfId="13" xr:uid="{00000000-0005-0000-0000-0000A6000000}"/>
    <cellStyle name="常规 12 3 2 3 2 2 2" xfId="137" xr:uid="{00000000-0005-0000-0000-0000A7000000}"/>
    <cellStyle name="常规 12 3 2 3 2 3" xfId="278" xr:uid="{00000000-0005-0000-0000-0000A8000000}"/>
    <cellStyle name="常规 12 3 2 3 3" xfId="280" xr:uid="{00000000-0005-0000-0000-0000A9000000}"/>
    <cellStyle name="常规 12 3 2 3 3 2" xfId="282" xr:uid="{00000000-0005-0000-0000-0000AA000000}"/>
    <cellStyle name="常规 12 3 2 3 4" xfId="126" xr:uid="{00000000-0005-0000-0000-0000AB000000}"/>
    <cellStyle name="常规 12 3 2 4" xfId="284" xr:uid="{00000000-0005-0000-0000-0000AC000000}"/>
    <cellStyle name="常规 12 3 2 4 2" xfId="287" xr:uid="{00000000-0005-0000-0000-0000AD000000}"/>
    <cellStyle name="常规 12 3 2 4 2 2" xfId="290" xr:uid="{00000000-0005-0000-0000-0000AE000000}"/>
    <cellStyle name="常规 12 3 2 4 3" xfId="187" xr:uid="{00000000-0005-0000-0000-0000AF000000}"/>
    <cellStyle name="常规 12 3 2 5" xfId="292" xr:uid="{00000000-0005-0000-0000-0000B0000000}"/>
    <cellStyle name="常规 12 3 2 5 2" xfId="295" xr:uid="{00000000-0005-0000-0000-0000B1000000}"/>
    <cellStyle name="常规 12 3 2 6" xfId="47" xr:uid="{00000000-0005-0000-0000-0000B2000000}"/>
    <cellStyle name="常规 12 3 3" xfId="297" xr:uid="{00000000-0005-0000-0000-0000B3000000}"/>
    <cellStyle name="常规 12 3 3 2" xfId="299" xr:uid="{00000000-0005-0000-0000-0000B4000000}"/>
    <cellStyle name="常规 12 3 3 2 2" xfId="301" xr:uid="{00000000-0005-0000-0000-0000B5000000}"/>
    <cellStyle name="常规 12 3 3 2 2 2" xfId="302" xr:uid="{00000000-0005-0000-0000-0000B6000000}"/>
    <cellStyle name="常规 12 3 3 2 2 2 2" xfId="303" xr:uid="{00000000-0005-0000-0000-0000B7000000}"/>
    <cellStyle name="常规 12 3 3 2 2 3" xfId="304" xr:uid="{00000000-0005-0000-0000-0000B8000000}"/>
    <cellStyle name="常规 12 3 3 2 3" xfId="306" xr:uid="{00000000-0005-0000-0000-0000B9000000}"/>
    <cellStyle name="常规 12 3 3 2 3 2" xfId="308" xr:uid="{00000000-0005-0000-0000-0000BA000000}"/>
    <cellStyle name="常规 12 3 3 2 4" xfId="44" xr:uid="{00000000-0005-0000-0000-0000BB000000}"/>
    <cellStyle name="常规 12 3 3 3" xfId="7" xr:uid="{00000000-0005-0000-0000-0000BC000000}"/>
    <cellStyle name="常规 12 3 3 3 2" xfId="73" xr:uid="{00000000-0005-0000-0000-0000BD000000}"/>
    <cellStyle name="常规 12 3 3 3 2 2" xfId="311" xr:uid="{00000000-0005-0000-0000-0000BE000000}"/>
    <cellStyle name="常规 12 3 3 3 3" xfId="314" xr:uid="{00000000-0005-0000-0000-0000BF000000}"/>
    <cellStyle name="常规 12 3 3 4" xfId="316" xr:uid="{00000000-0005-0000-0000-0000C0000000}"/>
    <cellStyle name="常规 12 3 3 4 2" xfId="318" xr:uid="{00000000-0005-0000-0000-0000C1000000}"/>
    <cellStyle name="常规 12 3 3 5" xfId="320" xr:uid="{00000000-0005-0000-0000-0000C2000000}"/>
    <cellStyle name="常规 12 3 4" xfId="321" xr:uid="{00000000-0005-0000-0000-0000C3000000}"/>
    <cellStyle name="常规 12 3 4 2" xfId="322" xr:uid="{00000000-0005-0000-0000-0000C4000000}"/>
    <cellStyle name="常规 12 3 4 2 2" xfId="323" xr:uid="{00000000-0005-0000-0000-0000C5000000}"/>
    <cellStyle name="常规 12 3 4 3" xfId="324" xr:uid="{00000000-0005-0000-0000-0000C6000000}"/>
    <cellStyle name="常规 12 3 5" xfId="29" xr:uid="{00000000-0005-0000-0000-0000C7000000}"/>
    <cellStyle name="常规 12 3 5 2" xfId="325" xr:uid="{00000000-0005-0000-0000-0000C8000000}"/>
    <cellStyle name="常规 12 3 6" xfId="327" xr:uid="{00000000-0005-0000-0000-0000C9000000}"/>
    <cellStyle name="常规 12 4" xfId="329" xr:uid="{00000000-0005-0000-0000-0000CA000000}"/>
    <cellStyle name="常规 12 4 2" xfId="331" xr:uid="{00000000-0005-0000-0000-0000CB000000}"/>
    <cellStyle name="常规 12 4 2 2" xfId="333" xr:uid="{00000000-0005-0000-0000-0000CC000000}"/>
    <cellStyle name="常规 12 4 2 2 2" xfId="334" xr:uid="{00000000-0005-0000-0000-0000CD000000}"/>
    <cellStyle name="常规 12 4 2 2 2 2" xfId="21" xr:uid="{00000000-0005-0000-0000-0000CE000000}"/>
    <cellStyle name="常规 12 4 2 2 2 2 2" xfId="335" xr:uid="{00000000-0005-0000-0000-0000CF000000}"/>
    <cellStyle name="常规 12 4 2 2 2 3" xfId="252" xr:uid="{00000000-0005-0000-0000-0000D0000000}"/>
    <cellStyle name="常规 12 4 2 2 3" xfId="337" xr:uid="{00000000-0005-0000-0000-0000D1000000}"/>
    <cellStyle name="常规 12 4 2 2 3 2" xfId="338" xr:uid="{00000000-0005-0000-0000-0000D2000000}"/>
    <cellStyle name="常规 12 4 2 2 4" xfId="339" xr:uid="{00000000-0005-0000-0000-0000D3000000}"/>
    <cellStyle name="常规 12 4 2 3" xfId="110" xr:uid="{00000000-0005-0000-0000-0000D4000000}"/>
    <cellStyle name="常规 12 4 2 3 2" xfId="113" xr:uid="{00000000-0005-0000-0000-0000D5000000}"/>
    <cellStyle name="常规 12 4 2 3 2 2" xfId="163" xr:uid="{00000000-0005-0000-0000-0000D6000000}"/>
    <cellStyle name="常规 12 4 2 3 3" xfId="340" xr:uid="{00000000-0005-0000-0000-0000D7000000}"/>
    <cellStyle name="常规 12 4 2 4" xfId="116" xr:uid="{00000000-0005-0000-0000-0000D8000000}"/>
    <cellStyle name="常规 12 4 2 4 2" xfId="342" xr:uid="{00000000-0005-0000-0000-0000D9000000}"/>
    <cellStyle name="常规 12 4 2 5" xfId="344" xr:uid="{00000000-0005-0000-0000-0000DA000000}"/>
    <cellStyle name="常规 12 4 3" xfId="346" xr:uid="{00000000-0005-0000-0000-0000DB000000}"/>
    <cellStyle name="常规 12 4 3 2" xfId="347" xr:uid="{00000000-0005-0000-0000-0000DC000000}"/>
    <cellStyle name="常规 12 4 3 2 2" xfId="348" xr:uid="{00000000-0005-0000-0000-0000DD000000}"/>
    <cellStyle name="常规 12 4 3 2 2 2" xfId="133" xr:uid="{00000000-0005-0000-0000-0000DE000000}"/>
    <cellStyle name="常规 12 4 3 2 3" xfId="349" xr:uid="{00000000-0005-0000-0000-0000DF000000}"/>
    <cellStyle name="常规 12 4 3 3" xfId="121" xr:uid="{00000000-0005-0000-0000-0000E0000000}"/>
    <cellStyle name="常规 12 4 3 3 2" xfId="18" xr:uid="{00000000-0005-0000-0000-0000E1000000}"/>
    <cellStyle name="常规 12 4 3 4" xfId="243" xr:uid="{00000000-0005-0000-0000-0000E2000000}"/>
    <cellStyle name="常规 12 4 4" xfId="350" xr:uid="{00000000-0005-0000-0000-0000E3000000}"/>
    <cellStyle name="常规 12 4 4 2" xfId="351" xr:uid="{00000000-0005-0000-0000-0000E4000000}"/>
    <cellStyle name="常规 12 4 4 2 2" xfId="352" xr:uid="{00000000-0005-0000-0000-0000E5000000}"/>
    <cellStyle name="常规 12 4 4 3" xfId="354" xr:uid="{00000000-0005-0000-0000-0000E6000000}"/>
    <cellStyle name="常规 12 4 5" xfId="358" xr:uid="{00000000-0005-0000-0000-0000E7000000}"/>
    <cellStyle name="常规 12 4 5 2" xfId="362" xr:uid="{00000000-0005-0000-0000-0000E8000000}"/>
    <cellStyle name="常规 12 4 6" xfId="367" xr:uid="{00000000-0005-0000-0000-0000E9000000}"/>
    <cellStyle name="常规 12 5" xfId="369" xr:uid="{00000000-0005-0000-0000-0000EA000000}"/>
    <cellStyle name="常规 12 5 2" xfId="371" xr:uid="{00000000-0005-0000-0000-0000EB000000}"/>
    <cellStyle name="常规 12 5 2 2" xfId="373" xr:uid="{00000000-0005-0000-0000-0000EC000000}"/>
    <cellStyle name="常规 12 5 2 2 2" xfId="375" xr:uid="{00000000-0005-0000-0000-0000ED000000}"/>
    <cellStyle name="常规 12 5 2 2 2 2" xfId="376" xr:uid="{00000000-0005-0000-0000-0000EE000000}"/>
    <cellStyle name="常规 12 5 2 2 3" xfId="379" xr:uid="{00000000-0005-0000-0000-0000EF000000}"/>
    <cellStyle name="常规 12 5 2 3" xfId="384" xr:uid="{00000000-0005-0000-0000-0000F0000000}"/>
    <cellStyle name="常规 12 5 2 3 2" xfId="385" xr:uid="{00000000-0005-0000-0000-0000F1000000}"/>
    <cellStyle name="常规 12 5 2 4" xfId="389" xr:uid="{00000000-0005-0000-0000-0000F2000000}"/>
    <cellStyle name="常规 12 5 3" xfId="390" xr:uid="{00000000-0005-0000-0000-0000F3000000}"/>
    <cellStyle name="常规 12 5 3 2" xfId="391" xr:uid="{00000000-0005-0000-0000-0000F4000000}"/>
    <cellStyle name="常规 12 5 3 2 2" xfId="392" xr:uid="{00000000-0005-0000-0000-0000F5000000}"/>
    <cellStyle name="常规 12 5 3 3" xfId="393" xr:uid="{00000000-0005-0000-0000-0000F6000000}"/>
    <cellStyle name="常规 12 5 4" xfId="372" xr:uid="{00000000-0005-0000-0000-0000F7000000}"/>
    <cellStyle name="常规 12 5 4 2" xfId="374" xr:uid="{00000000-0005-0000-0000-0000F8000000}"/>
    <cellStyle name="常规 12 5 5" xfId="383" xr:uid="{00000000-0005-0000-0000-0000F9000000}"/>
    <cellStyle name="常规 12 6" xfId="394" xr:uid="{00000000-0005-0000-0000-0000FA000000}"/>
    <cellStyle name="常规 12 6 2" xfId="395" xr:uid="{00000000-0005-0000-0000-0000FB000000}"/>
    <cellStyle name="常规 12 6 2 2" xfId="396" xr:uid="{00000000-0005-0000-0000-0000FC000000}"/>
    <cellStyle name="常规 12 6 3" xfId="38" xr:uid="{00000000-0005-0000-0000-0000FD000000}"/>
    <cellStyle name="常规 12 7" xfId="399" xr:uid="{00000000-0005-0000-0000-0000FE000000}"/>
    <cellStyle name="常规 12 7 2" xfId="401" xr:uid="{00000000-0005-0000-0000-0000FF000000}"/>
    <cellStyle name="常规 12 8" xfId="403" xr:uid="{00000000-0005-0000-0000-000000010000}"/>
    <cellStyle name="常规 13" xfId="404" xr:uid="{00000000-0005-0000-0000-000001010000}"/>
    <cellStyle name="常规 13 2" xfId="353" xr:uid="{00000000-0005-0000-0000-000002010000}"/>
    <cellStyle name="常规 14" xfId="406" xr:uid="{00000000-0005-0000-0000-000003010000}"/>
    <cellStyle name="常规 2" xfId="72" xr:uid="{00000000-0005-0000-0000-000004010000}"/>
    <cellStyle name="常规 2 2" xfId="310" xr:uid="{00000000-0005-0000-0000-000005010000}"/>
    <cellStyle name="常规 2 2 2" xfId="407" xr:uid="{00000000-0005-0000-0000-000006010000}"/>
    <cellStyle name="常规 2 2 2 2" xfId="283" xr:uid="{00000000-0005-0000-0000-000007010000}"/>
    <cellStyle name="常规 2 2 2 2 2" xfId="286" xr:uid="{00000000-0005-0000-0000-000008010000}"/>
    <cellStyle name="常规 2 2 2 2 2 2" xfId="289" xr:uid="{00000000-0005-0000-0000-000009010000}"/>
    <cellStyle name="常规 2 2 2 2 2 2 2" xfId="409" xr:uid="{00000000-0005-0000-0000-00000A010000}"/>
    <cellStyle name="常规 2 2 2 2 2 2 2 2" xfId="410" xr:uid="{00000000-0005-0000-0000-00000B010000}"/>
    <cellStyle name="常规 2 2 2 2 2 2 2 2 2" xfId="411" xr:uid="{00000000-0005-0000-0000-00000C010000}"/>
    <cellStyle name="常规 2 2 2 2 2 2 2 3" xfId="412" xr:uid="{00000000-0005-0000-0000-00000D010000}"/>
    <cellStyle name="常规 2 2 2 2 2 2 3" xfId="413" xr:uid="{00000000-0005-0000-0000-00000E010000}"/>
    <cellStyle name="常规 2 2 2 2 2 2 3 2" xfId="263" xr:uid="{00000000-0005-0000-0000-00000F010000}"/>
    <cellStyle name="常规 2 2 2 2 2 3" xfId="36" xr:uid="{00000000-0005-0000-0000-000010010000}"/>
    <cellStyle name="常规 2 2 2 2 2 3 2" xfId="51" xr:uid="{00000000-0005-0000-0000-000011010000}"/>
    <cellStyle name="常规 2 2 2 2 2 3 2 2" xfId="414" xr:uid="{00000000-0005-0000-0000-000012010000}"/>
    <cellStyle name="常规 2 2 2 2 2 3 3" xfId="2" xr:uid="{00000000-0005-0000-0000-000013010000}"/>
    <cellStyle name="常规 2 2 2 2 2 4" xfId="416" xr:uid="{00000000-0005-0000-0000-000014010000}"/>
    <cellStyle name="常规 2 2 2 2 2 4 2" xfId="102" xr:uid="{00000000-0005-0000-0000-000015010000}"/>
    <cellStyle name="常规 2 2 2 2 3" xfId="186" xr:uid="{00000000-0005-0000-0000-000016010000}"/>
    <cellStyle name="常规 2 2 2 2 3 2" xfId="418" xr:uid="{00000000-0005-0000-0000-000017010000}"/>
    <cellStyle name="常规 2 2 2 2 3 2 2" xfId="65" xr:uid="{00000000-0005-0000-0000-000018010000}"/>
    <cellStyle name="常规 2 2 2 2 3 2 2 2" xfId="238" xr:uid="{00000000-0005-0000-0000-000019010000}"/>
    <cellStyle name="常规 2 2 2 2 3 2 3" xfId="240" xr:uid="{00000000-0005-0000-0000-00001A010000}"/>
    <cellStyle name="常规 2 2 2 2 3 3" xfId="419" xr:uid="{00000000-0005-0000-0000-00001B010000}"/>
    <cellStyle name="常规 2 2 2 2 3 3 2" xfId="326" xr:uid="{00000000-0005-0000-0000-00001C010000}"/>
    <cellStyle name="常规 2 2 2 2 4" xfId="138" xr:uid="{00000000-0005-0000-0000-00001D010000}"/>
    <cellStyle name="常规 2 2 2 2 4 2" xfId="140" xr:uid="{00000000-0005-0000-0000-00001E010000}"/>
    <cellStyle name="常规 2 2 2 2 4 2 2" xfId="421" xr:uid="{00000000-0005-0000-0000-00001F010000}"/>
    <cellStyle name="常规 2 2 2 2 4 3" xfId="423" xr:uid="{00000000-0005-0000-0000-000020010000}"/>
    <cellStyle name="常规 2 2 2 2 5" xfId="142" xr:uid="{00000000-0005-0000-0000-000021010000}"/>
    <cellStyle name="常规 2 2 2 2 5 2" xfId="87" xr:uid="{00000000-0005-0000-0000-000022010000}"/>
    <cellStyle name="常规 2 2 2 3" xfId="291" xr:uid="{00000000-0005-0000-0000-000023010000}"/>
    <cellStyle name="常规 2 2 2 3 2" xfId="294" xr:uid="{00000000-0005-0000-0000-000024010000}"/>
    <cellStyle name="常规 2 2 2 3 2 2" xfId="425" xr:uid="{00000000-0005-0000-0000-000025010000}"/>
    <cellStyle name="常规 2 2 2 3 2 2 2" xfId="426" xr:uid="{00000000-0005-0000-0000-000026010000}"/>
    <cellStyle name="常规 2 2 2 3 2 2 2 2" xfId="363" xr:uid="{00000000-0005-0000-0000-000027010000}"/>
    <cellStyle name="常规 2 2 2 3 2 2 3" xfId="428" xr:uid="{00000000-0005-0000-0000-000028010000}"/>
    <cellStyle name="常规 2 2 2 3 2 3" xfId="429" xr:uid="{00000000-0005-0000-0000-000029010000}"/>
    <cellStyle name="常规 2 2 2 3 2 3 2" xfId="430" xr:uid="{00000000-0005-0000-0000-00002A010000}"/>
    <cellStyle name="常规 2 2 2 3 3" xfId="431" xr:uid="{00000000-0005-0000-0000-00002B010000}"/>
    <cellStyle name="常规 2 2 2 3 3 2" xfId="68" xr:uid="{00000000-0005-0000-0000-00002C010000}"/>
    <cellStyle name="常规 2 2 2 3 3 2 2" xfId="432" xr:uid="{00000000-0005-0000-0000-00002D010000}"/>
    <cellStyle name="常规 2 2 2 3 3 3" xfId="433" xr:uid="{00000000-0005-0000-0000-00002E010000}"/>
    <cellStyle name="常规 2 2 2 3 4" xfId="144" xr:uid="{00000000-0005-0000-0000-00002F010000}"/>
    <cellStyle name="常规 2 2 2 3 4 2" xfId="27" xr:uid="{00000000-0005-0000-0000-000030010000}"/>
    <cellStyle name="常规 2 2 2 4" xfId="46" xr:uid="{00000000-0005-0000-0000-000031010000}"/>
    <cellStyle name="常规 2 2 2 4 2" xfId="434" xr:uid="{00000000-0005-0000-0000-000032010000}"/>
    <cellStyle name="常规 2 2 2 4 2 2" xfId="435" xr:uid="{00000000-0005-0000-0000-000033010000}"/>
    <cellStyle name="常规 2 2 2 4 3" xfId="436" xr:uid="{00000000-0005-0000-0000-000034010000}"/>
    <cellStyle name="常规 2 2 2 5" xfId="40" xr:uid="{00000000-0005-0000-0000-000035010000}"/>
    <cellStyle name="常规 2 2 2 5 2" xfId="437" xr:uid="{00000000-0005-0000-0000-000036010000}"/>
    <cellStyle name="常规 2 2 3" xfId="438" xr:uid="{00000000-0005-0000-0000-000037010000}"/>
    <cellStyle name="常规 2 2 3 2" xfId="315" xr:uid="{00000000-0005-0000-0000-000038010000}"/>
    <cellStyle name="常规 2 2 3 2 2" xfId="317" xr:uid="{00000000-0005-0000-0000-000039010000}"/>
    <cellStyle name="常规 2 2 3 2 2 2" xfId="440" xr:uid="{00000000-0005-0000-0000-00003A010000}"/>
    <cellStyle name="常规 2 2 3 2 2 2 2" xfId="62" xr:uid="{00000000-0005-0000-0000-00003B010000}"/>
    <cellStyle name="常规 2 2 3 2 2 2 2 2" xfId="443" xr:uid="{00000000-0005-0000-0000-00003C010000}"/>
    <cellStyle name="常规 2 2 3 2 2 2 3" xfId="444" xr:uid="{00000000-0005-0000-0000-00003D010000}"/>
    <cellStyle name="常规 2 2 3 2 2 3" xfId="445" xr:uid="{00000000-0005-0000-0000-00003E010000}"/>
    <cellStyle name="常规 2 2 3 2 2 3 2" xfId="1" xr:uid="{00000000-0005-0000-0000-00003F010000}"/>
    <cellStyle name="常规 2 2 3 2 3" xfId="446" xr:uid="{00000000-0005-0000-0000-000040010000}"/>
    <cellStyle name="常规 2 2 3 2 3 2" xfId="447" xr:uid="{00000000-0005-0000-0000-000041010000}"/>
    <cellStyle name="常规 2 2 3 2 3 2 2" xfId="448" xr:uid="{00000000-0005-0000-0000-000042010000}"/>
    <cellStyle name="常规 2 2 3 2 3 3" xfId="449" xr:uid="{00000000-0005-0000-0000-000043010000}"/>
    <cellStyle name="常规 2 2 3 2 4" xfId="156" xr:uid="{00000000-0005-0000-0000-000044010000}"/>
    <cellStyle name="常规 2 2 3 2 4 2" xfId="450" xr:uid="{00000000-0005-0000-0000-000045010000}"/>
    <cellStyle name="常规 2 2 3 3" xfId="319" xr:uid="{00000000-0005-0000-0000-000046010000}"/>
    <cellStyle name="常规 2 2 3 3 2" xfId="451" xr:uid="{00000000-0005-0000-0000-000047010000}"/>
    <cellStyle name="常规 2 2 3 3 2 2" xfId="397" xr:uid="{00000000-0005-0000-0000-000048010000}"/>
    <cellStyle name="常规 2 2 3 3 2 2 2" xfId="400" xr:uid="{00000000-0005-0000-0000-000049010000}"/>
    <cellStyle name="常规 2 2 3 3 2 3" xfId="402" xr:uid="{00000000-0005-0000-0000-00004A010000}"/>
    <cellStyle name="常规 2 2 3 3 3" xfId="452" xr:uid="{00000000-0005-0000-0000-00004B010000}"/>
    <cellStyle name="常规 2 2 3 3 3 2" xfId="453" xr:uid="{00000000-0005-0000-0000-00004C010000}"/>
    <cellStyle name="常规 2 2 3 4" xfId="454" xr:uid="{00000000-0005-0000-0000-00004D010000}"/>
    <cellStyle name="常规 2 2 3 4 2" xfId="455" xr:uid="{00000000-0005-0000-0000-00004E010000}"/>
    <cellStyle name="常规 2 2 3 4 2 2" xfId="439" xr:uid="{00000000-0005-0000-0000-00004F010000}"/>
    <cellStyle name="常规 2 2 3 4 3" xfId="456" xr:uid="{00000000-0005-0000-0000-000050010000}"/>
    <cellStyle name="常规 2 2 3 5" xfId="457" xr:uid="{00000000-0005-0000-0000-000051010000}"/>
    <cellStyle name="常规 2 2 3 5 2" xfId="84" xr:uid="{00000000-0005-0000-0000-000052010000}"/>
    <cellStyle name="常规 2 2 4" xfId="4" xr:uid="{00000000-0005-0000-0000-000053010000}"/>
    <cellStyle name="常规 2 2 4 2" xfId="249" xr:uid="{00000000-0005-0000-0000-000054010000}"/>
    <cellStyle name="常规 2 2 4 2 2" xfId="251" xr:uid="{00000000-0005-0000-0000-000055010000}"/>
    <cellStyle name="常规 2 2 4 2 2 2" xfId="75" xr:uid="{00000000-0005-0000-0000-000056010000}"/>
    <cellStyle name="常规 2 2 4 2 2 2 2" xfId="48" xr:uid="{00000000-0005-0000-0000-000057010000}"/>
    <cellStyle name="常规 2 2 4 2 2 3" xfId="82" xr:uid="{00000000-0005-0000-0000-000058010000}"/>
    <cellStyle name="常规 2 2 4 2 3" xfId="254" xr:uid="{00000000-0005-0000-0000-000059010000}"/>
    <cellStyle name="常规 2 2 4 2 3 2" xfId="458" xr:uid="{00000000-0005-0000-0000-00005A010000}"/>
    <cellStyle name="常规 2 2 4 3" xfId="256" xr:uid="{00000000-0005-0000-0000-00005B010000}"/>
    <cellStyle name="常规 2 2 4 3 2" xfId="258" xr:uid="{00000000-0005-0000-0000-00005C010000}"/>
    <cellStyle name="常规 2 2 4 3 2 2" xfId="459" xr:uid="{00000000-0005-0000-0000-00005D010000}"/>
    <cellStyle name="常规 2 2 4 3 3" xfId="460" xr:uid="{00000000-0005-0000-0000-00005E010000}"/>
    <cellStyle name="常规 2 2 4 4" xfId="260" xr:uid="{00000000-0005-0000-0000-00005F010000}"/>
    <cellStyle name="常规 2 2 4 4 2" xfId="461" xr:uid="{00000000-0005-0000-0000-000060010000}"/>
    <cellStyle name="常规 2 2 5" xfId="262" xr:uid="{00000000-0005-0000-0000-000061010000}"/>
    <cellStyle name="常规 2 2 5 2" xfId="266" xr:uid="{00000000-0005-0000-0000-000062010000}"/>
    <cellStyle name="常规 2 2 5 2 2" xfId="268" xr:uid="{00000000-0005-0000-0000-000063010000}"/>
    <cellStyle name="常规 2 2 5 3" xfId="270" xr:uid="{00000000-0005-0000-0000-000064010000}"/>
    <cellStyle name="常规 2 2 6" xfId="272" xr:uid="{00000000-0005-0000-0000-000065010000}"/>
    <cellStyle name="常规 2 2 6 2" xfId="223" xr:uid="{00000000-0005-0000-0000-000066010000}"/>
    <cellStyle name="常规 2 3" xfId="462" xr:uid="{00000000-0005-0000-0000-000067010000}"/>
    <cellStyle name="常规 2 3 2" xfId="463" xr:uid="{00000000-0005-0000-0000-000068010000}"/>
    <cellStyle name="常规 2 3 2 2" xfId="115" xr:uid="{00000000-0005-0000-0000-000069010000}"/>
    <cellStyle name="常规 2 3 2 2 2" xfId="341" xr:uid="{00000000-0005-0000-0000-00006A010000}"/>
    <cellStyle name="常规 2 3 2 2 2 2" xfId="464" xr:uid="{00000000-0005-0000-0000-00006B010000}"/>
    <cellStyle name="常规 2 3 2 2 2 2 2" xfId="465" xr:uid="{00000000-0005-0000-0000-00006C010000}"/>
    <cellStyle name="常规 2 3 2 2 2 2 2 2" xfId="466" xr:uid="{00000000-0005-0000-0000-00006D010000}"/>
    <cellStyle name="常规 2 3 2 2 2 2 3" xfId="467" xr:uid="{00000000-0005-0000-0000-00006E010000}"/>
    <cellStyle name="常规 2 3 2 2 2 3" xfId="468" xr:uid="{00000000-0005-0000-0000-00006F010000}"/>
    <cellStyle name="常规 2 3 2 2 2 3 2" xfId="469" xr:uid="{00000000-0005-0000-0000-000070010000}"/>
    <cellStyle name="常规 2 3 2 2 3" xfId="212" xr:uid="{00000000-0005-0000-0000-000071010000}"/>
    <cellStyle name="常规 2 3 2 2 3 2" xfId="470" xr:uid="{00000000-0005-0000-0000-000072010000}"/>
    <cellStyle name="常规 2 3 2 2 3 2 2" xfId="189" xr:uid="{00000000-0005-0000-0000-000073010000}"/>
    <cellStyle name="常规 2 3 2 2 3 3" xfId="471" xr:uid="{00000000-0005-0000-0000-000074010000}"/>
    <cellStyle name="常规 2 3 2 2 4" xfId="173" xr:uid="{00000000-0005-0000-0000-000075010000}"/>
    <cellStyle name="常规 2 3 2 2 4 2" xfId="80" xr:uid="{00000000-0005-0000-0000-000076010000}"/>
    <cellStyle name="常规 2 3 2 3" xfId="343" xr:uid="{00000000-0005-0000-0000-000077010000}"/>
    <cellStyle name="常规 2 3 2 3 2" xfId="147" xr:uid="{00000000-0005-0000-0000-000078010000}"/>
    <cellStyle name="常规 2 3 2 3 2 2" xfId="472" xr:uid="{00000000-0005-0000-0000-000079010000}"/>
    <cellStyle name="常规 2 3 2 3 2 2 2" xfId="473" xr:uid="{00000000-0005-0000-0000-00007A010000}"/>
    <cellStyle name="常规 2 3 2 3 2 3" xfId="474" xr:uid="{00000000-0005-0000-0000-00007B010000}"/>
    <cellStyle name="常规 2 3 2 3 3" xfId="475" xr:uid="{00000000-0005-0000-0000-00007C010000}"/>
    <cellStyle name="常规 2 3 2 3 3 2" xfId="476" xr:uid="{00000000-0005-0000-0000-00007D010000}"/>
    <cellStyle name="常规 2 3 2 4" xfId="477" xr:uid="{00000000-0005-0000-0000-00007E010000}"/>
    <cellStyle name="常规 2 3 2 4 2" xfId="478" xr:uid="{00000000-0005-0000-0000-00007F010000}"/>
    <cellStyle name="常规 2 3 2 4 2 2" xfId="479" xr:uid="{00000000-0005-0000-0000-000080010000}"/>
    <cellStyle name="常规 2 3 2 4 3" xfId="480" xr:uid="{00000000-0005-0000-0000-000081010000}"/>
    <cellStyle name="常规 2 3 2 5" xfId="481" xr:uid="{00000000-0005-0000-0000-000082010000}"/>
    <cellStyle name="常规 2 3 2 5 2" xfId="482" xr:uid="{00000000-0005-0000-0000-000083010000}"/>
    <cellStyle name="常规 2 3 3" xfId="483" xr:uid="{00000000-0005-0000-0000-000084010000}"/>
    <cellStyle name="常规 2 3 3 2" xfId="242" xr:uid="{00000000-0005-0000-0000-000085010000}"/>
    <cellStyle name="常规 2 3 3 2 2" xfId="245" xr:uid="{00000000-0005-0000-0000-000086010000}"/>
    <cellStyle name="常规 2 3 3 2 2 2" xfId="247" xr:uid="{00000000-0005-0000-0000-000087010000}"/>
    <cellStyle name="常规 2 3 3 2 2 2 2" xfId="3" xr:uid="{00000000-0005-0000-0000-000088010000}"/>
    <cellStyle name="常规 2 3 3 2 2 3" xfId="128" xr:uid="{00000000-0005-0000-0000-000089010000}"/>
    <cellStyle name="常规 2 3 3 2 3" xfId="296" xr:uid="{00000000-0005-0000-0000-00008A010000}"/>
    <cellStyle name="常规 2 3 3 2 3 2" xfId="298" xr:uid="{00000000-0005-0000-0000-00008B010000}"/>
    <cellStyle name="常规 2 3 3 3" xfId="328" xr:uid="{00000000-0005-0000-0000-00008C010000}"/>
    <cellStyle name="常规 2 3 3 3 2" xfId="330" xr:uid="{00000000-0005-0000-0000-00008D010000}"/>
    <cellStyle name="常规 2 3 3 3 2 2" xfId="332" xr:uid="{00000000-0005-0000-0000-00008E010000}"/>
    <cellStyle name="常规 2 3 3 3 3" xfId="345" xr:uid="{00000000-0005-0000-0000-00008F010000}"/>
    <cellStyle name="常规 2 3 3 4" xfId="368" xr:uid="{00000000-0005-0000-0000-000090010000}"/>
    <cellStyle name="常规 2 3 3 4 2" xfId="370" xr:uid="{00000000-0005-0000-0000-000091010000}"/>
    <cellStyle name="常规 2 3 4" xfId="275" xr:uid="{00000000-0005-0000-0000-000092010000}"/>
    <cellStyle name="常规 2 3 4 2" xfId="12" xr:uid="{00000000-0005-0000-0000-000093010000}"/>
    <cellStyle name="常规 2 3 4 2 2" xfId="135" xr:uid="{00000000-0005-0000-0000-000094010000}"/>
    <cellStyle name="常规 2 3 4 3" xfId="277" xr:uid="{00000000-0005-0000-0000-000095010000}"/>
    <cellStyle name="常规 2 3 5" xfId="279" xr:uid="{00000000-0005-0000-0000-000096010000}"/>
    <cellStyle name="常规 2 3 5 2" xfId="281" xr:uid="{00000000-0005-0000-0000-000097010000}"/>
    <cellStyle name="常规 2 4" xfId="484" xr:uid="{00000000-0005-0000-0000-000098010000}"/>
    <cellStyle name="常规 2 4 2" xfId="427" xr:uid="{00000000-0005-0000-0000-000099010000}"/>
    <cellStyle name="常规 2 4 2 2" xfId="388" xr:uid="{00000000-0005-0000-0000-00009A010000}"/>
    <cellStyle name="常规 2 4 2 2 2" xfId="485" xr:uid="{00000000-0005-0000-0000-00009B010000}"/>
    <cellStyle name="常规 2 4 2 2 2 2" xfId="131" xr:uid="{00000000-0005-0000-0000-00009C010000}"/>
    <cellStyle name="常规 2 4 2 2 2 2 2" xfId="6" xr:uid="{00000000-0005-0000-0000-00009D010000}"/>
    <cellStyle name="常规 2 4 2 2 2 3" xfId="486" xr:uid="{00000000-0005-0000-0000-00009E010000}"/>
    <cellStyle name="常规 2 4 2 2 3" xfId="487" xr:uid="{00000000-0005-0000-0000-00009F010000}"/>
    <cellStyle name="常规 2 4 2 2 3 2" xfId="118" xr:uid="{00000000-0005-0000-0000-0000A0010000}"/>
    <cellStyle name="常规 2 4 2 3" xfId="488" xr:uid="{00000000-0005-0000-0000-0000A1010000}"/>
    <cellStyle name="常规 2 4 2 3 2" xfId="489" xr:uid="{00000000-0005-0000-0000-0000A2010000}"/>
    <cellStyle name="常规 2 4 2 3 2 2" xfId="422" xr:uid="{00000000-0005-0000-0000-0000A3010000}"/>
    <cellStyle name="常规 2 4 2 3 3" xfId="490" xr:uid="{00000000-0005-0000-0000-0000A4010000}"/>
    <cellStyle name="常规 2 4 2 4" xfId="491" xr:uid="{00000000-0005-0000-0000-0000A5010000}"/>
    <cellStyle name="常规 2 4 2 4 2" xfId="492" xr:uid="{00000000-0005-0000-0000-0000A6010000}"/>
    <cellStyle name="常规 2 4 3" xfId="493" xr:uid="{00000000-0005-0000-0000-0000A7010000}"/>
    <cellStyle name="常规 2 4 3 2" xfId="495" xr:uid="{00000000-0005-0000-0000-0000A8010000}"/>
    <cellStyle name="常规 2 4 3 2 2" xfId="496" xr:uid="{00000000-0005-0000-0000-0000A9010000}"/>
    <cellStyle name="常规 2 4 3 2 2 2" xfId="497" xr:uid="{00000000-0005-0000-0000-0000AA010000}"/>
    <cellStyle name="常规 2 4 3 2 3" xfId="498" xr:uid="{00000000-0005-0000-0000-0000AB010000}"/>
    <cellStyle name="常规 2 4 3 3" xfId="195" xr:uid="{00000000-0005-0000-0000-0000AC010000}"/>
    <cellStyle name="常规 2 4 3 3 2" xfId="197" xr:uid="{00000000-0005-0000-0000-0000AD010000}"/>
    <cellStyle name="常规 2 4 4" xfId="285" xr:uid="{00000000-0005-0000-0000-0000AE010000}"/>
    <cellStyle name="常规 2 4 4 2" xfId="288" xr:uid="{00000000-0005-0000-0000-0000AF010000}"/>
    <cellStyle name="常规 2 4 4 2 2" xfId="408" xr:uid="{00000000-0005-0000-0000-0000B0010000}"/>
    <cellStyle name="常规 2 4 4 3" xfId="35" xr:uid="{00000000-0005-0000-0000-0000B1010000}"/>
    <cellStyle name="常规 2 4 5" xfId="185" xr:uid="{00000000-0005-0000-0000-0000B2010000}"/>
    <cellStyle name="常规 2 4 5 2" xfId="417" xr:uid="{00000000-0005-0000-0000-0000B3010000}"/>
    <cellStyle name="常规 2 5" xfId="499" xr:uid="{00000000-0005-0000-0000-0000B4010000}"/>
    <cellStyle name="常规 2 5 2" xfId="500" xr:uid="{00000000-0005-0000-0000-0000B5010000}"/>
    <cellStyle name="常规 2 5 2 2" xfId="501" xr:uid="{00000000-0005-0000-0000-0000B6010000}"/>
    <cellStyle name="常规 2 5 2 2 2" xfId="502" xr:uid="{00000000-0005-0000-0000-0000B7010000}"/>
    <cellStyle name="常规 2 5 2 2 2 2" xfId="503" xr:uid="{00000000-0005-0000-0000-0000B8010000}"/>
    <cellStyle name="常规 2 5 2 2 3" xfId="504" xr:uid="{00000000-0005-0000-0000-0000B9010000}"/>
    <cellStyle name="常规 2 5 2 3" xfId="307" xr:uid="{00000000-0005-0000-0000-0000BA010000}"/>
    <cellStyle name="常规 2 5 2 3 2" xfId="505" xr:uid="{00000000-0005-0000-0000-0000BB010000}"/>
    <cellStyle name="常规 2 5 3" xfId="236" xr:uid="{00000000-0005-0000-0000-0000BC010000}"/>
    <cellStyle name="常规 2 5 3 2" xfId="60" xr:uid="{00000000-0005-0000-0000-0000BD010000}"/>
    <cellStyle name="常规 2 5 3 2 2" xfId="506" xr:uid="{00000000-0005-0000-0000-0000BE010000}"/>
    <cellStyle name="常规 2 5 3 3" xfId="63" xr:uid="{00000000-0005-0000-0000-0000BF010000}"/>
    <cellStyle name="常规 2 5 4" xfId="293" xr:uid="{00000000-0005-0000-0000-0000C0010000}"/>
    <cellStyle name="常规 2 5 4 2" xfId="424" xr:uid="{00000000-0005-0000-0000-0000C1010000}"/>
    <cellStyle name="常规 2 6" xfId="507" xr:uid="{00000000-0005-0000-0000-0000C2010000}"/>
    <cellStyle name="常规 2 6 2" xfId="508" xr:uid="{00000000-0005-0000-0000-0000C3010000}"/>
    <cellStyle name="常规 2 6 2 2" xfId="509" xr:uid="{00000000-0005-0000-0000-0000C4010000}"/>
    <cellStyle name="常规 2 6 3" xfId="510" xr:uid="{00000000-0005-0000-0000-0000C5010000}"/>
    <cellStyle name="常规 2 7" xfId="92" xr:uid="{00000000-0005-0000-0000-0000C6010000}"/>
    <cellStyle name="常规 2 7 2" xfId="95" xr:uid="{00000000-0005-0000-0000-0000C7010000}"/>
    <cellStyle name="常规 2 8" xfId="98" xr:uid="{00000000-0005-0000-0000-0000C8010000}"/>
    <cellStyle name="常规 3" xfId="313" xr:uid="{00000000-0005-0000-0000-0000C9010000}"/>
    <cellStyle name="常规 3 2" xfId="511" xr:uid="{00000000-0005-0000-0000-0000CA010000}"/>
    <cellStyle name="常规 3 2 2" xfId="512" xr:uid="{00000000-0005-0000-0000-0000CB010000}"/>
    <cellStyle name="常规 3 2 2 2" xfId="513" xr:uid="{00000000-0005-0000-0000-0000CC010000}"/>
    <cellStyle name="常规 3 2 2 2 2" xfId="377" xr:uid="{00000000-0005-0000-0000-0000CD010000}"/>
    <cellStyle name="常规 3 2 2 2 2 2" xfId="514" xr:uid="{00000000-0005-0000-0000-0000CE010000}"/>
    <cellStyle name="常规 3 2 2 2 2 2 2" xfId="515" xr:uid="{00000000-0005-0000-0000-0000CF010000}"/>
    <cellStyle name="常规 3 2 2 2 2 2 2 2" xfId="516" xr:uid="{00000000-0005-0000-0000-0000D0010000}"/>
    <cellStyle name="常规 3 2 2 2 2 2 2 2 2" xfId="517" xr:uid="{00000000-0005-0000-0000-0000D1010000}"/>
    <cellStyle name="常规 3 2 2 2 2 2 2 3" xfId="518" xr:uid="{00000000-0005-0000-0000-0000D2010000}"/>
    <cellStyle name="常规 3 2 2 2 2 2 3" xfId="519" xr:uid="{00000000-0005-0000-0000-0000D3010000}"/>
    <cellStyle name="常规 3 2 2 2 2 2 3 2" xfId="520" xr:uid="{00000000-0005-0000-0000-0000D4010000}"/>
    <cellStyle name="常规 3 2 2 2 2 3" xfId="521" xr:uid="{00000000-0005-0000-0000-0000D5010000}"/>
    <cellStyle name="常规 3 2 2 2 2 3 2" xfId="522" xr:uid="{00000000-0005-0000-0000-0000D6010000}"/>
    <cellStyle name="常规 3 2 2 2 2 3 2 2" xfId="523" xr:uid="{00000000-0005-0000-0000-0000D7010000}"/>
    <cellStyle name="常规 3 2 2 2 2 3 3" xfId="524" xr:uid="{00000000-0005-0000-0000-0000D8010000}"/>
    <cellStyle name="常规 3 2 2 2 2 4" xfId="527" xr:uid="{00000000-0005-0000-0000-0000D9010000}"/>
    <cellStyle name="常规 3 2 2 2 2 4 2" xfId="530" xr:uid="{00000000-0005-0000-0000-0000DA010000}"/>
    <cellStyle name="常规 3 2 2 2 3" xfId="531" xr:uid="{00000000-0005-0000-0000-0000DB010000}"/>
    <cellStyle name="常规 3 2 2 2 3 2" xfId="532" xr:uid="{00000000-0005-0000-0000-0000DC010000}"/>
    <cellStyle name="常规 3 2 2 2 3 2 2" xfId="533" xr:uid="{00000000-0005-0000-0000-0000DD010000}"/>
    <cellStyle name="常规 3 2 2 2 3 2 2 2" xfId="534" xr:uid="{00000000-0005-0000-0000-0000DE010000}"/>
    <cellStyle name="常规 3 2 2 2 3 2 3" xfId="535" xr:uid="{00000000-0005-0000-0000-0000DF010000}"/>
    <cellStyle name="常规 3 2 2 2 3 3" xfId="536" xr:uid="{00000000-0005-0000-0000-0000E0010000}"/>
    <cellStyle name="常规 3 2 2 2 3 3 2" xfId="537" xr:uid="{00000000-0005-0000-0000-0000E1010000}"/>
    <cellStyle name="常规 3 2 2 2 4" xfId="538" xr:uid="{00000000-0005-0000-0000-0000E2010000}"/>
    <cellStyle name="常规 3 2 2 2 4 2" xfId="539" xr:uid="{00000000-0005-0000-0000-0000E3010000}"/>
    <cellStyle name="常规 3 2 2 2 4 2 2" xfId="540" xr:uid="{00000000-0005-0000-0000-0000E4010000}"/>
    <cellStyle name="常规 3 2 2 2 4 3" xfId="541" xr:uid="{00000000-0005-0000-0000-0000E5010000}"/>
    <cellStyle name="常规 3 2 2 2 5" xfId="542" xr:uid="{00000000-0005-0000-0000-0000E6010000}"/>
    <cellStyle name="常规 3 2 2 2 5 2" xfId="543" xr:uid="{00000000-0005-0000-0000-0000E7010000}"/>
    <cellStyle name="常规 3 2 2 3" xfId="544" xr:uid="{00000000-0005-0000-0000-0000E8010000}"/>
    <cellStyle name="常规 3 2 2 3 2" xfId="545" xr:uid="{00000000-0005-0000-0000-0000E9010000}"/>
    <cellStyle name="常规 3 2 2 3 2 2" xfId="546" xr:uid="{00000000-0005-0000-0000-0000EA010000}"/>
    <cellStyle name="常规 3 2 2 3 2 2 2" xfId="547" xr:uid="{00000000-0005-0000-0000-0000EB010000}"/>
    <cellStyle name="常规 3 2 2 3 2 2 2 2" xfId="548" xr:uid="{00000000-0005-0000-0000-0000EC010000}"/>
    <cellStyle name="常规 3 2 2 3 2 2 3" xfId="549" xr:uid="{00000000-0005-0000-0000-0000ED010000}"/>
    <cellStyle name="常规 3 2 2 3 2 3" xfId="550" xr:uid="{00000000-0005-0000-0000-0000EE010000}"/>
    <cellStyle name="常规 3 2 2 3 2 3 2" xfId="551" xr:uid="{00000000-0005-0000-0000-0000EF010000}"/>
    <cellStyle name="常规 3 2 2 3 3" xfId="552" xr:uid="{00000000-0005-0000-0000-0000F0010000}"/>
    <cellStyle name="常规 3 2 2 3 3 2" xfId="553" xr:uid="{00000000-0005-0000-0000-0000F1010000}"/>
    <cellStyle name="常规 3 2 2 3 3 2 2" xfId="554" xr:uid="{00000000-0005-0000-0000-0000F2010000}"/>
    <cellStyle name="常规 3 2 2 3 3 3" xfId="555" xr:uid="{00000000-0005-0000-0000-0000F3010000}"/>
    <cellStyle name="常规 3 2 2 3 4" xfId="556" xr:uid="{00000000-0005-0000-0000-0000F4010000}"/>
    <cellStyle name="常规 3 2 2 3 4 2" xfId="557" xr:uid="{00000000-0005-0000-0000-0000F5010000}"/>
    <cellStyle name="常规 3 2 2 4" xfId="558" xr:uid="{00000000-0005-0000-0000-0000F6010000}"/>
    <cellStyle name="常规 3 2 2 4 2" xfId="559" xr:uid="{00000000-0005-0000-0000-0000F7010000}"/>
    <cellStyle name="常规 3 2 2 4 2 2" xfId="119" xr:uid="{00000000-0005-0000-0000-0000F8010000}"/>
    <cellStyle name="常规 3 2 2 4 3" xfId="560" xr:uid="{00000000-0005-0000-0000-0000F9010000}"/>
    <cellStyle name="常规 3 2 2 5" xfId="561" xr:uid="{00000000-0005-0000-0000-0000FA010000}"/>
    <cellStyle name="常规 3 2 2 5 2" xfId="562" xr:uid="{00000000-0005-0000-0000-0000FB010000}"/>
    <cellStyle name="常规 3 2 3" xfId="563" xr:uid="{00000000-0005-0000-0000-0000FC010000}"/>
    <cellStyle name="常规 3 2 3 2" xfId="564" xr:uid="{00000000-0005-0000-0000-0000FD010000}"/>
    <cellStyle name="常规 3 2 3 2 2" xfId="565" xr:uid="{00000000-0005-0000-0000-0000FE010000}"/>
    <cellStyle name="常规 3 2 3 2 2 2" xfId="415" xr:uid="{00000000-0005-0000-0000-0000FF010000}"/>
    <cellStyle name="常规 3 2 3 2 2 2 2" xfId="101" xr:uid="{00000000-0005-0000-0000-000000020000}"/>
    <cellStyle name="常规 3 2 3 2 2 2 2 2" xfId="566" xr:uid="{00000000-0005-0000-0000-000001020000}"/>
    <cellStyle name="常规 3 2 3 2 2 2 3" xfId="567" xr:uid="{00000000-0005-0000-0000-000002020000}"/>
    <cellStyle name="常规 3 2 3 2 2 3" xfId="568" xr:uid="{00000000-0005-0000-0000-000003020000}"/>
    <cellStyle name="常规 3 2 3 2 2 3 2" xfId="569" xr:uid="{00000000-0005-0000-0000-000004020000}"/>
    <cellStyle name="常规 3 2 3 2 3" xfId="570" xr:uid="{00000000-0005-0000-0000-000005020000}"/>
    <cellStyle name="常规 3 2 3 2 3 2" xfId="571" xr:uid="{00000000-0005-0000-0000-000006020000}"/>
    <cellStyle name="常规 3 2 3 2 3 2 2" xfId="572" xr:uid="{00000000-0005-0000-0000-000007020000}"/>
    <cellStyle name="常规 3 2 3 2 3 3" xfId="573" xr:uid="{00000000-0005-0000-0000-000008020000}"/>
    <cellStyle name="常规 3 2 3 2 4" xfId="574" xr:uid="{00000000-0005-0000-0000-000009020000}"/>
    <cellStyle name="常规 3 2 3 2 4 2" xfId="575" xr:uid="{00000000-0005-0000-0000-00000A020000}"/>
    <cellStyle name="常规 3 2 3 3" xfId="576" xr:uid="{00000000-0005-0000-0000-00000B020000}"/>
    <cellStyle name="常规 3 2 3 3 2" xfId="577" xr:uid="{00000000-0005-0000-0000-00000C020000}"/>
    <cellStyle name="常规 3 2 3 3 2 2" xfId="578" xr:uid="{00000000-0005-0000-0000-00000D020000}"/>
    <cellStyle name="常规 3 2 3 3 2 2 2" xfId="579" xr:uid="{00000000-0005-0000-0000-00000E020000}"/>
    <cellStyle name="常规 3 2 3 3 2 3" xfId="580" xr:uid="{00000000-0005-0000-0000-00000F020000}"/>
    <cellStyle name="常规 3 2 3 3 3" xfId="581" xr:uid="{00000000-0005-0000-0000-000010020000}"/>
    <cellStyle name="常规 3 2 3 3 3 2" xfId="582" xr:uid="{00000000-0005-0000-0000-000011020000}"/>
    <cellStyle name="常规 3 2 3 4" xfId="583" xr:uid="{00000000-0005-0000-0000-000012020000}"/>
    <cellStyle name="常规 3 2 3 4 2" xfId="584" xr:uid="{00000000-0005-0000-0000-000013020000}"/>
    <cellStyle name="常规 3 2 3 4 2 2" xfId="585" xr:uid="{00000000-0005-0000-0000-000014020000}"/>
    <cellStyle name="常规 3 2 3 4 3" xfId="586" xr:uid="{00000000-0005-0000-0000-000015020000}"/>
    <cellStyle name="常规 3 2 3 5" xfId="587" xr:uid="{00000000-0005-0000-0000-000016020000}"/>
    <cellStyle name="常规 3 2 3 5 2" xfId="588" xr:uid="{00000000-0005-0000-0000-000017020000}"/>
    <cellStyle name="常规 3 2 4" xfId="589" xr:uid="{00000000-0005-0000-0000-000018020000}"/>
    <cellStyle name="常规 3 2 4 2" xfId="590" xr:uid="{00000000-0005-0000-0000-000019020000}"/>
    <cellStyle name="常规 3 2 4 2 2" xfId="591" xr:uid="{00000000-0005-0000-0000-00001A020000}"/>
    <cellStyle name="常规 3 2 4 2 2 2" xfId="592" xr:uid="{00000000-0005-0000-0000-00001B020000}"/>
    <cellStyle name="常规 3 2 4 2 2 2 2" xfId="593" xr:uid="{00000000-0005-0000-0000-00001C020000}"/>
    <cellStyle name="常规 3 2 4 2 2 3" xfId="594" xr:uid="{00000000-0005-0000-0000-00001D020000}"/>
    <cellStyle name="常规 3 2 4 2 3" xfId="595" xr:uid="{00000000-0005-0000-0000-00001E020000}"/>
    <cellStyle name="常规 3 2 4 2 3 2" xfId="596" xr:uid="{00000000-0005-0000-0000-00001F020000}"/>
    <cellStyle name="常规 3 2 4 3" xfId="597" xr:uid="{00000000-0005-0000-0000-000020020000}"/>
    <cellStyle name="常规 3 2 4 3 2" xfId="598" xr:uid="{00000000-0005-0000-0000-000021020000}"/>
    <cellStyle name="常规 3 2 4 3 2 2" xfId="599" xr:uid="{00000000-0005-0000-0000-000022020000}"/>
    <cellStyle name="常规 3 2 4 3 3" xfId="600" xr:uid="{00000000-0005-0000-0000-000023020000}"/>
    <cellStyle name="常规 3 2 4 4" xfId="601" xr:uid="{00000000-0005-0000-0000-000024020000}"/>
    <cellStyle name="常规 3 2 4 4 2" xfId="602" xr:uid="{00000000-0005-0000-0000-000025020000}"/>
    <cellStyle name="常规 3 2 5" xfId="603" xr:uid="{00000000-0005-0000-0000-000026020000}"/>
    <cellStyle name="常规 3 2 5 2" xfId="604" xr:uid="{00000000-0005-0000-0000-000027020000}"/>
    <cellStyle name="常规 3 2 5 2 2" xfId="605" xr:uid="{00000000-0005-0000-0000-000028020000}"/>
    <cellStyle name="常规 3 2 5 3" xfId="606" xr:uid="{00000000-0005-0000-0000-000029020000}"/>
    <cellStyle name="常规 3 2 6" xfId="607" xr:uid="{00000000-0005-0000-0000-00002A020000}"/>
    <cellStyle name="常规 3 2 6 2" xfId="608" xr:uid="{00000000-0005-0000-0000-00002B020000}"/>
    <cellStyle name="常规 3 3" xfId="609" xr:uid="{00000000-0005-0000-0000-00002C020000}"/>
    <cellStyle name="常规 3 3 2" xfId="610" xr:uid="{00000000-0005-0000-0000-00002D020000}"/>
    <cellStyle name="常规 3 3 2 2" xfId="611" xr:uid="{00000000-0005-0000-0000-00002E020000}"/>
    <cellStyle name="常规 3 3 2 2 2" xfId="612" xr:uid="{00000000-0005-0000-0000-00002F020000}"/>
    <cellStyle name="常规 3 3 2 2 2 2" xfId="613" xr:uid="{00000000-0005-0000-0000-000030020000}"/>
    <cellStyle name="常规 3 3 2 2 2 2 2" xfId="614" xr:uid="{00000000-0005-0000-0000-000031020000}"/>
    <cellStyle name="常规 3 3 2 2 2 2 2 2" xfId="615" xr:uid="{00000000-0005-0000-0000-000032020000}"/>
    <cellStyle name="常规 3 3 2 2 2 2 3" xfId="300" xr:uid="{00000000-0005-0000-0000-000033020000}"/>
    <cellStyle name="常规 3 3 2 2 2 3" xfId="616" xr:uid="{00000000-0005-0000-0000-000034020000}"/>
    <cellStyle name="常规 3 3 2 2 2 3 2" xfId="617" xr:uid="{00000000-0005-0000-0000-000035020000}"/>
    <cellStyle name="常规 3 3 2 2 3" xfId="618" xr:uid="{00000000-0005-0000-0000-000036020000}"/>
    <cellStyle name="常规 3 3 2 2 3 2" xfId="619" xr:uid="{00000000-0005-0000-0000-000037020000}"/>
    <cellStyle name="常规 3 3 2 2 3 2 2" xfId="620" xr:uid="{00000000-0005-0000-0000-000038020000}"/>
    <cellStyle name="常规 3 3 2 2 3 3" xfId="621" xr:uid="{00000000-0005-0000-0000-000039020000}"/>
    <cellStyle name="常规 3 3 2 2 4" xfId="622" xr:uid="{00000000-0005-0000-0000-00003A020000}"/>
    <cellStyle name="常规 3 3 2 2 4 2" xfId="623" xr:uid="{00000000-0005-0000-0000-00003B020000}"/>
    <cellStyle name="常规 3 3 2 3" xfId="624" xr:uid="{00000000-0005-0000-0000-00003C020000}"/>
    <cellStyle name="常规 3 3 2 3 2" xfId="625" xr:uid="{00000000-0005-0000-0000-00003D020000}"/>
    <cellStyle name="常规 3 3 2 3 2 2" xfId="626" xr:uid="{00000000-0005-0000-0000-00003E020000}"/>
    <cellStyle name="常规 3 3 2 3 2 2 2" xfId="627" xr:uid="{00000000-0005-0000-0000-00003F020000}"/>
    <cellStyle name="常规 3 3 2 3 2 3" xfId="628" xr:uid="{00000000-0005-0000-0000-000040020000}"/>
    <cellStyle name="常规 3 3 2 3 3" xfId="629" xr:uid="{00000000-0005-0000-0000-000041020000}"/>
    <cellStyle name="常规 3 3 2 3 3 2" xfId="630" xr:uid="{00000000-0005-0000-0000-000042020000}"/>
    <cellStyle name="常规 3 3 2 4" xfId="631" xr:uid="{00000000-0005-0000-0000-000043020000}"/>
    <cellStyle name="常规 3 3 2 4 2" xfId="632" xr:uid="{00000000-0005-0000-0000-000044020000}"/>
    <cellStyle name="常规 3 3 2 4 2 2" xfId="633" xr:uid="{00000000-0005-0000-0000-000045020000}"/>
    <cellStyle name="常规 3 3 2 4 3" xfId="634" xr:uid="{00000000-0005-0000-0000-000046020000}"/>
    <cellStyle name="常规 3 3 2 5" xfId="635" xr:uid="{00000000-0005-0000-0000-000047020000}"/>
    <cellStyle name="常规 3 3 2 5 2" xfId="636" xr:uid="{00000000-0005-0000-0000-000048020000}"/>
    <cellStyle name="常规 3 3 3" xfId="637" xr:uid="{00000000-0005-0000-0000-000049020000}"/>
    <cellStyle name="常规 3 3 3 2" xfId="638" xr:uid="{00000000-0005-0000-0000-00004A020000}"/>
    <cellStyle name="常规 3 3 3 2 2" xfId="639" xr:uid="{00000000-0005-0000-0000-00004B020000}"/>
    <cellStyle name="常规 3 3 3 2 2 2" xfId="640" xr:uid="{00000000-0005-0000-0000-00004C020000}"/>
    <cellStyle name="常规 3 3 3 2 2 2 2" xfId="641" xr:uid="{00000000-0005-0000-0000-00004D020000}"/>
    <cellStyle name="常规 3 3 3 2 2 3" xfId="642" xr:uid="{00000000-0005-0000-0000-00004E020000}"/>
    <cellStyle name="常规 3 3 3 2 3" xfId="643" xr:uid="{00000000-0005-0000-0000-00004F020000}"/>
    <cellStyle name="常规 3 3 3 2 3 2" xfId="644" xr:uid="{00000000-0005-0000-0000-000050020000}"/>
    <cellStyle name="常规 3 3 3 3" xfId="645" xr:uid="{00000000-0005-0000-0000-000051020000}"/>
    <cellStyle name="常规 3 3 3 3 2" xfId="646" xr:uid="{00000000-0005-0000-0000-000052020000}"/>
    <cellStyle name="常规 3 3 3 3 2 2" xfId="647" xr:uid="{00000000-0005-0000-0000-000053020000}"/>
    <cellStyle name="常规 3 3 3 3 3" xfId="648" xr:uid="{00000000-0005-0000-0000-000054020000}"/>
    <cellStyle name="常规 3 3 3 4" xfId="649" xr:uid="{00000000-0005-0000-0000-000055020000}"/>
    <cellStyle name="常规 3 3 3 4 2" xfId="650" xr:uid="{00000000-0005-0000-0000-000056020000}"/>
    <cellStyle name="常规 3 3 4" xfId="651" xr:uid="{00000000-0005-0000-0000-000057020000}"/>
    <cellStyle name="常规 3 3 4 2" xfId="652" xr:uid="{00000000-0005-0000-0000-000058020000}"/>
    <cellStyle name="常规 3 3 4 2 2" xfId="653" xr:uid="{00000000-0005-0000-0000-000059020000}"/>
    <cellStyle name="常规 3 3 4 3" xfId="654" xr:uid="{00000000-0005-0000-0000-00005A020000}"/>
    <cellStyle name="常规 3 3 5" xfId="655" xr:uid="{00000000-0005-0000-0000-00005B020000}"/>
    <cellStyle name="常规 3 3 5 2" xfId="656" xr:uid="{00000000-0005-0000-0000-00005C020000}"/>
    <cellStyle name="常规 3 4" xfId="657" xr:uid="{00000000-0005-0000-0000-00005D020000}"/>
    <cellStyle name="常规 3 4 2" xfId="658" xr:uid="{00000000-0005-0000-0000-00005E020000}"/>
    <cellStyle name="常规 3 4 2 2" xfId="659" xr:uid="{00000000-0005-0000-0000-00005F020000}"/>
    <cellStyle name="常规 3 4 2 2 2" xfId="660" xr:uid="{00000000-0005-0000-0000-000060020000}"/>
    <cellStyle name="常规 3 4 2 2 2 2" xfId="661" xr:uid="{00000000-0005-0000-0000-000061020000}"/>
    <cellStyle name="常规 3 4 2 2 2 2 2" xfId="52" xr:uid="{00000000-0005-0000-0000-000062020000}"/>
    <cellStyle name="常规 3 4 2 2 2 3" xfId="662" xr:uid="{00000000-0005-0000-0000-000063020000}"/>
    <cellStyle name="常规 3 4 2 2 3" xfId="76" xr:uid="{00000000-0005-0000-0000-000064020000}"/>
    <cellStyle name="常规 3 4 2 2 3 2" xfId="663" xr:uid="{00000000-0005-0000-0000-000065020000}"/>
    <cellStyle name="常规 3 4 2 3" xfId="664" xr:uid="{00000000-0005-0000-0000-000066020000}"/>
    <cellStyle name="常规 3 4 2 3 2" xfId="665" xr:uid="{00000000-0005-0000-0000-000067020000}"/>
    <cellStyle name="常规 3 4 2 3 2 2" xfId="667" xr:uid="{00000000-0005-0000-0000-000068020000}"/>
    <cellStyle name="常规 3 4 2 3 3" xfId="668" xr:uid="{00000000-0005-0000-0000-000069020000}"/>
    <cellStyle name="常规 3 4 2 4" xfId="669" xr:uid="{00000000-0005-0000-0000-00006A020000}"/>
    <cellStyle name="常规 3 4 2 4 2" xfId="670" xr:uid="{00000000-0005-0000-0000-00006B020000}"/>
    <cellStyle name="常规 3 4 3" xfId="9" xr:uid="{00000000-0005-0000-0000-00006C020000}"/>
    <cellStyle name="常规 3 4 3 2" xfId="671" xr:uid="{00000000-0005-0000-0000-00006D020000}"/>
    <cellStyle name="常规 3 4 3 2 2" xfId="672" xr:uid="{00000000-0005-0000-0000-00006E020000}"/>
    <cellStyle name="常规 3 4 3 2 2 2" xfId="673" xr:uid="{00000000-0005-0000-0000-00006F020000}"/>
    <cellStyle name="常规 3 4 3 2 3" xfId="674" xr:uid="{00000000-0005-0000-0000-000070020000}"/>
    <cellStyle name="常规 3 4 3 3" xfId="675" xr:uid="{00000000-0005-0000-0000-000071020000}"/>
    <cellStyle name="常规 3 4 3 3 2" xfId="676" xr:uid="{00000000-0005-0000-0000-000072020000}"/>
    <cellStyle name="常规 3 4 4" xfId="677" xr:uid="{00000000-0005-0000-0000-000073020000}"/>
    <cellStyle name="常规 3 4 4 2" xfId="678" xr:uid="{00000000-0005-0000-0000-000074020000}"/>
    <cellStyle name="常规 3 4 4 2 2" xfId="679" xr:uid="{00000000-0005-0000-0000-000075020000}"/>
    <cellStyle name="常规 3 4 4 3" xfId="680" xr:uid="{00000000-0005-0000-0000-000076020000}"/>
    <cellStyle name="常规 3 4 5" xfId="681" xr:uid="{00000000-0005-0000-0000-000077020000}"/>
    <cellStyle name="常规 3 4 5 2" xfId="682" xr:uid="{00000000-0005-0000-0000-000078020000}"/>
    <cellStyle name="常规 3 5" xfId="683" xr:uid="{00000000-0005-0000-0000-000079020000}"/>
    <cellStyle name="常规 3 5 2" xfId="684" xr:uid="{00000000-0005-0000-0000-00007A020000}"/>
    <cellStyle name="常规 3 5 2 2" xfId="685" xr:uid="{00000000-0005-0000-0000-00007B020000}"/>
    <cellStyle name="常规 3 5 2 2 2" xfId="686" xr:uid="{00000000-0005-0000-0000-00007C020000}"/>
    <cellStyle name="常规 3 5 2 2 2 2" xfId="687" xr:uid="{00000000-0005-0000-0000-00007D020000}"/>
    <cellStyle name="常规 3 5 2 2 3" xfId="688" xr:uid="{00000000-0005-0000-0000-00007E020000}"/>
    <cellStyle name="常规 3 5 2 3" xfId="689" xr:uid="{00000000-0005-0000-0000-00007F020000}"/>
    <cellStyle name="常规 3 5 2 3 2" xfId="690" xr:uid="{00000000-0005-0000-0000-000080020000}"/>
    <cellStyle name="常规 3 5 3" xfId="691" xr:uid="{00000000-0005-0000-0000-000081020000}"/>
    <cellStyle name="常规 3 5 3 2" xfId="692" xr:uid="{00000000-0005-0000-0000-000082020000}"/>
    <cellStyle name="常规 3 5 3 2 2" xfId="693" xr:uid="{00000000-0005-0000-0000-000083020000}"/>
    <cellStyle name="常规 3 5 3 3" xfId="694" xr:uid="{00000000-0005-0000-0000-000084020000}"/>
    <cellStyle name="常规 3 5 4" xfId="695" xr:uid="{00000000-0005-0000-0000-000085020000}"/>
    <cellStyle name="常规 3 5 4 2" xfId="398" xr:uid="{00000000-0005-0000-0000-000086020000}"/>
    <cellStyle name="常规 3 6" xfId="696" xr:uid="{00000000-0005-0000-0000-000087020000}"/>
    <cellStyle name="常规 3 6 2" xfId="697" xr:uid="{00000000-0005-0000-0000-000088020000}"/>
    <cellStyle name="常规 3 6 2 2" xfId="698" xr:uid="{00000000-0005-0000-0000-000089020000}"/>
    <cellStyle name="常规 3 6 3" xfId="699" xr:uid="{00000000-0005-0000-0000-00008A020000}"/>
    <cellStyle name="常规 3 7" xfId="700" xr:uid="{00000000-0005-0000-0000-00008B020000}"/>
    <cellStyle name="常规 3 7 2" xfId="58" xr:uid="{00000000-0005-0000-0000-00008C020000}"/>
    <cellStyle name="常规 3 8" xfId="701" xr:uid="{00000000-0005-0000-0000-00008D020000}"/>
    <cellStyle name="常规 3 9" xfId="702" xr:uid="{00000000-0005-0000-0000-00008E020000}"/>
    <cellStyle name="常规 4" xfId="703" xr:uid="{00000000-0005-0000-0000-00008F020000}"/>
    <cellStyle name="常规 4 2" xfId="704" xr:uid="{00000000-0005-0000-0000-000090020000}"/>
    <cellStyle name="常规 4 2 2" xfId="706" xr:uid="{00000000-0005-0000-0000-000091020000}"/>
    <cellStyle name="常规 4 2 2 2" xfId="709" xr:uid="{00000000-0005-0000-0000-000092020000}"/>
    <cellStyle name="常规 4 2 2 2 2" xfId="712" xr:uid="{00000000-0005-0000-0000-000093020000}"/>
    <cellStyle name="常规 4 2 2 2 2 2" xfId="715" xr:uid="{00000000-0005-0000-0000-000094020000}"/>
    <cellStyle name="常规 4 2 2 2 2 2 2" xfId="357" xr:uid="{00000000-0005-0000-0000-000095020000}"/>
    <cellStyle name="常规 4 2 2 2 2 2 2 2" xfId="361" xr:uid="{00000000-0005-0000-0000-000096020000}"/>
    <cellStyle name="常规 4 2 2 2 2 2 2 2 2" xfId="717" xr:uid="{00000000-0005-0000-0000-000097020000}"/>
    <cellStyle name="常规 4 2 2 2 2 2 2 3" xfId="719" xr:uid="{00000000-0005-0000-0000-000098020000}"/>
    <cellStyle name="常规 4 2 2 2 2 2 3" xfId="366" xr:uid="{00000000-0005-0000-0000-000099020000}"/>
    <cellStyle name="常规 4 2 2 2 2 2 3 2" xfId="721" xr:uid="{00000000-0005-0000-0000-00009A020000}"/>
    <cellStyle name="常规 4 2 2 2 2 3" xfId="724" xr:uid="{00000000-0005-0000-0000-00009B020000}"/>
    <cellStyle name="常规 4 2 2 2 2 3 2" xfId="382" xr:uid="{00000000-0005-0000-0000-00009C020000}"/>
    <cellStyle name="常规 4 2 2 2 2 3 2 2" xfId="726" xr:uid="{00000000-0005-0000-0000-00009D020000}"/>
    <cellStyle name="常规 4 2 2 2 2 3 3" xfId="387" xr:uid="{00000000-0005-0000-0000-00009E020000}"/>
    <cellStyle name="常规 4 2 2 2 2 4" xfId="729" xr:uid="{00000000-0005-0000-0000-00009F020000}"/>
    <cellStyle name="常规 4 2 2 2 2 4 2" xfId="732" xr:uid="{00000000-0005-0000-0000-0000A0020000}"/>
    <cellStyle name="常规 4 2 2 2 3" xfId="735" xr:uid="{00000000-0005-0000-0000-0000A1020000}"/>
    <cellStyle name="常规 4 2 2 2 3 2" xfId="738" xr:uid="{00000000-0005-0000-0000-0000A2020000}"/>
    <cellStyle name="常规 4 2 2 2 3 2 2" xfId="741" xr:uid="{00000000-0005-0000-0000-0000A3020000}"/>
    <cellStyle name="常规 4 2 2 2 3 2 2 2" xfId="743" xr:uid="{00000000-0005-0000-0000-0000A4020000}"/>
    <cellStyle name="常规 4 2 2 2 3 2 3" xfId="745" xr:uid="{00000000-0005-0000-0000-0000A5020000}"/>
    <cellStyle name="常规 4 2 2 2 3 3" xfId="748" xr:uid="{00000000-0005-0000-0000-0000A6020000}"/>
    <cellStyle name="常规 4 2 2 2 3 3 2" xfId="750" xr:uid="{00000000-0005-0000-0000-0000A7020000}"/>
    <cellStyle name="常规 4 2 2 2 4" xfId="753" xr:uid="{00000000-0005-0000-0000-0000A8020000}"/>
    <cellStyle name="常规 4 2 2 2 4 2" xfId="756" xr:uid="{00000000-0005-0000-0000-0000A9020000}"/>
    <cellStyle name="常规 4 2 2 2 4 2 2" xfId="758" xr:uid="{00000000-0005-0000-0000-0000AA020000}"/>
    <cellStyle name="常规 4 2 2 2 4 3" xfId="760" xr:uid="{00000000-0005-0000-0000-0000AB020000}"/>
    <cellStyle name="常规 4 2 2 2 5" xfId="762" xr:uid="{00000000-0005-0000-0000-0000AC020000}"/>
    <cellStyle name="常规 4 2 2 2 5 2" xfId="764" xr:uid="{00000000-0005-0000-0000-0000AD020000}"/>
    <cellStyle name="常规 4 2 2 3" xfId="25" xr:uid="{00000000-0005-0000-0000-0000AE020000}"/>
    <cellStyle name="常规 4 2 2 3 2" xfId="767" xr:uid="{00000000-0005-0000-0000-0000AF020000}"/>
    <cellStyle name="常规 4 2 2 3 2 2" xfId="770" xr:uid="{00000000-0005-0000-0000-0000B0020000}"/>
    <cellStyle name="常规 4 2 2 3 2 2 2" xfId="773" xr:uid="{00000000-0005-0000-0000-0000B1020000}"/>
    <cellStyle name="常规 4 2 2 3 2 2 2 2" xfId="215" xr:uid="{00000000-0005-0000-0000-0000B2020000}"/>
    <cellStyle name="常规 4 2 2 3 2 2 3" xfId="775" xr:uid="{00000000-0005-0000-0000-0000B3020000}"/>
    <cellStyle name="常规 4 2 2 3 2 3" xfId="778" xr:uid="{00000000-0005-0000-0000-0000B4020000}"/>
    <cellStyle name="常规 4 2 2 3 2 3 2" xfId="780" xr:uid="{00000000-0005-0000-0000-0000B5020000}"/>
    <cellStyle name="常规 4 2 2 3 3" xfId="783" xr:uid="{00000000-0005-0000-0000-0000B6020000}"/>
    <cellStyle name="常规 4 2 2 3 3 2" xfId="786" xr:uid="{00000000-0005-0000-0000-0000B7020000}"/>
    <cellStyle name="常规 4 2 2 3 3 2 2" xfId="788" xr:uid="{00000000-0005-0000-0000-0000B8020000}"/>
    <cellStyle name="常规 4 2 2 3 3 3" xfId="790" xr:uid="{00000000-0005-0000-0000-0000B9020000}"/>
    <cellStyle name="常规 4 2 2 3 4" xfId="792" xr:uid="{00000000-0005-0000-0000-0000BA020000}"/>
    <cellStyle name="常规 4 2 2 3 4 2" xfId="794" xr:uid="{00000000-0005-0000-0000-0000BB020000}"/>
    <cellStyle name="常规 4 2 2 4" xfId="797" xr:uid="{00000000-0005-0000-0000-0000BC020000}"/>
    <cellStyle name="常规 4 2 2 4 2" xfId="800" xr:uid="{00000000-0005-0000-0000-0000BD020000}"/>
    <cellStyle name="常规 4 2 2 4 2 2" xfId="803" xr:uid="{00000000-0005-0000-0000-0000BE020000}"/>
    <cellStyle name="常规 4 2 2 4 3" xfId="806" xr:uid="{00000000-0005-0000-0000-0000BF020000}"/>
    <cellStyle name="常规 4 2 2 5" xfId="809" xr:uid="{00000000-0005-0000-0000-0000C0020000}"/>
    <cellStyle name="常规 4 2 2 5 2" xfId="812" xr:uid="{00000000-0005-0000-0000-0000C1020000}"/>
    <cellStyle name="常规 4 2 3" xfId="442" xr:uid="{00000000-0005-0000-0000-0000C2020000}"/>
    <cellStyle name="常规 4 2 3 2" xfId="815" xr:uid="{00000000-0005-0000-0000-0000C3020000}"/>
    <cellStyle name="常规 4 2 3 2 2" xfId="818" xr:uid="{00000000-0005-0000-0000-0000C4020000}"/>
    <cellStyle name="常规 4 2 3 2 2 2" xfId="526" xr:uid="{00000000-0005-0000-0000-0000C5020000}"/>
    <cellStyle name="常规 4 2 3 2 2 2 2" xfId="529" xr:uid="{00000000-0005-0000-0000-0000C6020000}"/>
    <cellStyle name="常规 4 2 3 2 2 2 2 2" xfId="819" xr:uid="{00000000-0005-0000-0000-0000C7020000}"/>
    <cellStyle name="常规 4 2 3 2 2 2 3" xfId="820" xr:uid="{00000000-0005-0000-0000-0000C8020000}"/>
    <cellStyle name="常规 4 2 3 2 2 3" xfId="822" xr:uid="{00000000-0005-0000-0000-0000C9020000}"/>
    <cellStyle name="常规 4 2 3 2 2 3 2" xfId="823" xr:uid="{00000000-0005-0000-0000-0000CA020000}"/>
    <cellStyle name="常规 4 2 3 2 3" xfId="825" xr:uid="{00000000-0005-0000-0000-0000CB020000}"/>
    <cellStyle name="常规 4 2 3 2 3 2" xfId="827" xr:uid="{00000000-0005-0000-0000-0000CC020000}"/>
    <cellStyle name="常规 4 2 3 2 3 2 2" xfId="828" xr:uid="{00000000-0005-0000-0000-0000CD020000}"/>
    <cellStyle name="常规 4 2 3 2 3 3" xfId="829" xr:uid="{00000000-0005-0000-0000-0000CE020000}"/>
    <cellStyle name="常规 4 2 3 2 4" xfId="830" xr:uid="{00000000-0005-0000-0000-0000CF020000}"/>
    <cellStyle name="常规 4 2 3 2 4 2" xfId="831" xr:uid="{00000000-0005-0000-0000-0000D0020000}"/>
    <cellStyle name="常规 4 2 3 3" xfId="834" xr:uid="{00000000-0005-0000-0000-0000D1020000}"/>
    <cellStyle name="常规 4 2 3 3 2" xfId="836" xr:uid="{00000000-0005-0000-0000-0000D2020000}"/>
    <cellStyle name="常规 4 2 3 3 2 2" xfId="838" xr:uid="{00000000-0005-0000-0000-0000D3020000}"/>
    <cellStyle name="常规 4 2 3 3 2 2 2" xfId="839" xr:uid="{00000000-0005-0000-0000-0000D4020000}"/>
    <cellStyle name="常规 4 2 3 3 2 3" xfId="840" xr:uid="{00000000-0005-0000-0000-0000D5020000}"/>
    <cellStyle name="常规 4 2 3 3 3" xfId="842" xr:uid="{00000000-0005-0000-0000-0000D6020000}"/>
    <cellStyle name="常规 4 2 3 3 3 2" xfId="843" xr:uid="{00000000-0005-0000-0000-0000D7020000}"/>
    <cellStyle name="常规 4 2 3 4" xfId="845" xr:uid="{00000000-0005-0000-0000-0000D8020000}"/>
    <cellStyle name="常规 4 2 3 4 2" xfId="847" xr:uid="{00000000-0005-0000-0000-0000D9020000}"/>
    <cellStyle name="常规 4 2 3 4 2 2" xfId="405" xr:uid="{00000000-0005-0000-0000-0000DA020000}"/>
    <cellStyle name="常规 4 2 3 4 3" xfId="848" xr:uid="{00000000-0005-0000-0000-0000DB020000}"/>
    <cellStyle name="常规 4 2 3 5" xfId="849" xr:uid="{00000000-0005-0000-0000-0000DC020000}"/>
    <cellStyle name="常规 4 2 3 5 2" xfId="850" xr:uid="{00000000-0005-0000-0000-0000DD020000}"/>
    <cellStyle name="常规 4 2 4" xfId="852" xr:uid="{00000000-0005-0000-0000-0000DE020000}"/>
    <cellStyle name="常规 4 2 4 2" xfId="855" xr:uid="{00000000-0005-0000-0000-0000DF020000}"/>
    <cellStyle name="常规 4 2 4 2 2" xfId="857" xr:uid="{00000000-0005-0000-0000-0000E0020000}"/>
    <cellStyle name="常规 4 2 4 2 2 2" xfId="858" xr:uid="{00000000-0005-0000-0000-0000E1020000}"/>
    <cellStyle name="常规 4 2 4 2 2 2 2" xfId="859" xr:uid="{00000000-0005-0000-0000-0000E2020000}"/>
    <cellStyle name="常规 4 2 4 2 2 3" xfId="860" xr:uid="{00000000-0005-0000-0000-0000E3020000}"/>
    <cellStyle name="常规 4 2 4 2 3" xfId="861" xr:uid="{00000000-0005-0000-0000-0000E4020000}"/>
    <cellStyle name="常规 4 2 4 2 3 2" xfId="862" xr:uid="{00000000-0005-0000-0000-0000E5020000}"/>
    <cellStyle name="常规 4 2 4 3" xfId="864" xr:uid="{00000000-0005-0000-0000-0000E6020000}"/>
    <cellStyle name="常规 4 2 4 3 2" xfId="865" xr:uid="{00000000-0005-0000-0000-0000E7020000}"/>
    <cellStyle name="常规 4 2 4 3 2 2" xfId="866" xr:uid="{00000000-0005-0000-0000-0000E8020000}"/>
    <cellStyle name="常规 4 2 4 3 3" xfId="867" xr:uid="{00000000-0005-0000-0000-0000E9020000}"/>
    <cellStyle name="常规 4 2 4 4" xfId="868" xr:uid="{00000000-0005-0000-0000-0000EA020000}"/>
    <cellStyle name="常规 4 2 4 4 2" xfId="869" xr:uid="{00000000-0005-0000-0000-0000EB020000}"/>
    <cellStyle name="常规 4 2 5" xfId="871" xr:uid="{00000000-0005-0000-0000-0000EC020000}"/>
    <cellStyle name="常规 4 2 5 2" xfId="873" xr:uid="{00000000-0005-0000-0000-0000ED020000}"/>
    <cellStyle name="常规 4 2 5 2 2" xfId="874" xr:uid="{00000000-0005-0000-0000-0000EE020000}"/>
    <cellStyle name="常规 4 2 5 3" xfId="875" xr:uid="{00000000-0005-0000-0000-0000EF020000}"/>
    <cellStyle name="常规 4 2 6" xfId="876" xr:uid="{00000000-0005-0000-0000-0000F0020000}"/>
    <cellStyle name="常规 4 2 6 2" xfId="877" xr:uid="{00000000-0005-0000-0000-0000F1020000}"/>
    <cellStyle name="常规 4 3" xfId="878" xr:uid="{00000000-0005-0000-0000-0000F2020000}"/>
    <cellStyle name="常规 4 3 2" xfId="880" xr:uid="{00000000-0005-0000-0000-0000F3020000}"/>
    <cellStyle name="常规 4 3 2 2" xfId="882" xr:uid="{00000000-0005-0000-0000-0000F4020000}"/>
    <cellStyle name="常规 4 3 2 2 2" xfId="884" xr:uid="{00000000-0005-0000-0000-0000F5020000}"/>
    <cellStyle name="常规 4 3 2 2 2 2" xfId="886" xr:uid="{00000000-0005-0000-0000-0000F6020000}"/>
    <cellStyle name="常规 4 3 2 2 2 2 2" xfId="889" xr:uid="{00000000-0005-0000-0000-0000F7020000}"/>
    <cellStyle name="常规 4 3 2 2 2 2 2 2" xfId="892" xr:uid="{00000000-0005-0000-0000-0000F8020000}"/>
    <cellStyle name="常规 4 3 2 2 2 2 3" xfId="894" xr:uid="{00000000-0005-0000-0000-0000F9020000}"/>
    <cellStyle name="常规 4 3 2 2 2 3" xfId="896" xr:uid="{00000000-0005-0000-0000-0000FA020000}"/>
    <cellStyle name="常规 4 3 2 2 2 3 2" xfId="898" xr:uid="{00000000-0005-0000-0000-0000FB020000}"/>
    <cellStyle name="常规 4 3 2 2 3" xfId="900" xr:uid="{00000000-0005-0000-0000-0000FC020000}"/>
    <cellStyle name="常规 4 3 2 2 3 2" xfId="902" xr:uid="{00000000-0005-0000-0000-0000FD020000}"/>
    <cellStyle name="常规 4 3 2 2 3 2 2" xfId="904" xr:uid="{00000000-0005-0000-0000-0000FE020000}"/>
    <cellStyle name="常规 4 3 2 2 3 3" xfId="906" xr:uid="{00000000-0005-0000-0000-0000FF020000}"/>
    <cellStyle name="常规 4 3 2 2 4" xfId="909" xr:uid="{00000000-0005-0000-0000-000000030000}"/>
    <cellStyle name="常规 4 3 2 2 4 2" xfId="912" xr:uid="{00000000-0005-0000-0000-000001030000}"/>
    <cellStyle name="常规 4 3 2 3" xfId="914" xr:uid="{00000000-0005-0000-0000-000002030000}"/>
    <cellStyle name="常规 4 3 2 3 2" xfId="916" xr:uid="{00000000-0005-0000-0000-000003030000}"/>
    <cellStyle name="常规 4 3 2 3 2 2" xfId="918" xr:uid="{00000000-0005-0000-0000-000004030000}"/>
    <cellStyle name="常规 4 3 2 3 2 2 2" xfId="920" xr:uid="{00000000-0005-0000-0000-000005030000}"/>
    <cellStyle name="常规 4 3 2 3 2 3" xfId="922" xr:uid="{00000000-0005-0000-0000-000006030000}"/>
    <cellStyle name="常规 4 3 2 3 3" xfId="924" xr:uid="{00000000-0005-0000-0000-000007030000}"/>
    <cellStyle name="常规 4 3 2 3 3 2" xfId="926" xr:uid="{00000000-0005-0000-0000-000008030000}"/>
    <cellStyle name="常规 4 3 2 4" xfId="928" xr:uid="{00000000-0005-0000-0000-000009030000}"/>
    <cellStyle name="常规 4 3 2 4 2" xfId="930" xr:uid="{00000000-0005-0000-0000-00000A030000}"/>
    <cellStyle name="常规 4 3 2 4 2 2" xfId="932" xr:uid="{00000000-0005-0000-0000-00000B030000}"/>
    <cellStyle name="常规 4 3 2 4 3" xfId="934" xr:uid="{00000000-0005-0000-0000-00000C030000}"/>
    <cellStyle name="常规 4 3 2 5" xfId="936" xr:uid="{00000000-0005-0000-0000-00000D030000}"/>
    <cellStyle name="常规 4 3 2 5 2" xfId="938" xr:uid="{00000000-0005-0000-0000-00000E030000}"/>
    <cellStyle name="常规 4 3 3" xfId="940" xr:uid="{00000000-0005-0000-0000-00000F030000}"/>
    <cellStyle name="常规 4 3 3 2" xfId="942" xr:uid="{00000000-0005-0000-0000-000010030000}"/>
    <cellStyle name="常规 4 3 3 2 2" xfId="944" xr:uid="{00000000-0005-0000-0000-000011030000}"/>
    <cellStyle name="常规 4 3 3 2 2 2" xfId="946" xr:uid="{00000000-0005-0000-0000-000012030000}"/>
    <cellStyle name="常规 4 3 3 2 2 2 2" xfId="948" xr:uid="{00000000-0005-0000-0000-000013030000}"/>
    <cellStyle name="常规 4 3 3 2 2 3" xfId="950" xr:uid="{00000000-0005-0000-0000-000014030000}"/>
    <cellStyle name="常规 4 3 3 2 3" xfId="952" xr:uid="{00000000-0005-0000-0000-000015030000}"/>
    <cellStyle name="常规 4 3 3 2 3 2" xfId="954" xr:uid="{00000000-0005-0000-0000-000016030000}"/>
    <cellStyle name="常规 4 3 3 3" xfId="956" xr:uid="{00000000-0005-0000-0000-000017030000}"/>
    <cellStyle name="常规 4 3 3 3 2" xfId="958" xr:uid="{00000000-0005-0000-0000-000018030000}"/>
    <cellStyle name="常规 4 3 3 3 2 2" xfId="960" xr:uid="{00000000-0005-0000-0000-000019030000}"/>
    <cellStyle name="常规 4 3 3 3 3" xfId="962" xr:uid="{00000000-0005-0000-0000-00001A030000}"/>
    <cellStyle name="常规 4 3 3 4" xfId="964" xr:uid="{00000000-0005-0000-0000-00001B030000}"/>
    <cellStyle name="常规 4 3 3 4 2" xfId="966" xr:uid="{00000000-0005-0000-0000-00001C030000}"/>
    <cellStyle name="常规 4 3 4" xfId="968" xr:uid="{00000000-0005-0000-0000-00001D030000}"/>
    <cellStyle name="常规 4 3 4 2" xfId="970" xr:uid="{00000000-0005-0000-0000-00001E030000}"/>
    <cellStyle name="常规 4 3 4 2 2" xfId="972" xr:uid="{00000000-0005-0000-0000-00001F030000}"/>
    <cellStyle name="常规 4 3 4 3" xfId="974" xr:uid="{00000000-0005-0000-0000-000020030000}"/>
    <cellStyle name="常规 4 3 5" xfId="976" xr:uid="{00000000-0005-0000-0000-000021030000}"/>
    <cellStyle name="常规 4 3 5 2" xfId="978" xr:uid="{00000000-0005-0000-0000-000022030000}"/>
    <cellStyle name="常规 4 4" xfId="705" xr:uid="{00000000-0005-0000-0000-000023030000}"/>
    <cellStyle name="常规 4 4 2" xfId="708" xr:uid="{00000000-0005-0000-0000-000024030000}"/>
    <cellStyle name="常规 4 4 2 2" xfId="711" xr:uid="{00000000-0005-0000-0000-000025030000}"/>
    <cellStyle name="常规 4 4 2 2 2" xfId="714" xr:uid="{00000000-0005-0000-0000-000026030000}"/>
    <cellStyle name="常规 4 4 2 2 2 2" xfId="356" xr:uid="{00000000-0005-0000-0000-000027030000}"/>
    <cellStyle name="常规 4 4 2 2 2 2 2" xfId="360" xr:uid="{00000000-0005-0000-0000-000028030000}"/>
    <cellStyle name="常规 4 4 2 2 2 3" xfId="365" xr:uid="{00000000-0005-0000-0000-000029030000}"/>
    <cellStyle name="常规 4 4 2 2 3" xfId="723" xr:uid="{00000000-0005-0000-0000-00002A030000}"/>
    <cellStyle name="常规 4 4 2 2 3 2" xfId="381" xr:uid="{00000000-0005-0000-0000-00002B030000}"/>
    <cellStyle name="常规 4 4 2 3" xfId="734" xr:uid="{00000000-0005-0000-0000-00002C030000}"/>
    <cellStyle name="常规 4 4 2 3 2" xfId="737" xr:uid="{00000000-0005-0000-0000-00002D030000}"/>
    <cellStyle name="常规 4 4 2 3 2 2" xfId="740" xr:uid="{00000000-0005-0000-0000-00002E030000}"/>
    <cellStyle name="常规 4 4 2 3 3" xfId="747" xr:uid="{00000000-0005-0000-0000-00002F030000}"/>
    <cellStyle name="常规 4 4 2 4" xfId="752" xr:uid="{00000000-0005-0000-0000-000030030000}"/>
    <cellStyle name="常规 4 4 2 4 2" xfId="755" xr:uid="{00000000-0005-0000-0000-000031030000}"/>
    <cellStyle name="常规 4 4 3" xfId="24" xr:uid="{00000000-0005-0000-0000-000032030000}"/>
    <cellStyle name="常规 4 4 3 2" xfId="766" xr:uid="{00000000-0005-0000-0000-000033030000}"/>
    <cellStyle name="常规 4 4 3 2 2" xfId="769" xr:uid="{00000000-0005-0000-0000-000034030000}"/>
    <cellStyle name="常规 4 4 3 2 2 2" xfId="772" xr:uid="{00000000-0005-0000-0000-000035030000}"/>
    <cellStyle name="常规 4 4 3 2 3" xfId="777" xr:uid="{00000000-0005-0000-0000-000036030000}"/>
    <cellStyle name="常规 4 4 3 3" xfId="782" xr:uid="{00000000-0005-0000-0000-000037030000}"/>
    <cellStyle name="常规 4 4 3 3 2" xfId="785" xr:uid="{00000000-0005-0000-0000-000038030000}"/>
    <cellStyle name="常规 4 4 4" xfId="796" xr:uid="{00000000-0005-0000-0000-000039030000}"/>
    <cellStyle name="常规 4 4 4 2" xfId="799" xr:uid="{00000000-0005-0000-0000-00003A030000}"/>
    <cellStyle name="常规 4 4 4 2 2" xfId="802" xr:uid="{00000000-0005-0000-0000-00003B030000}"/>
    <cellStyle name="常规 4 4 4 3" xfId="805" xr:uid="{00000000-0005-0000-0000-00003C030000}"/>
    <cellStyle name="常规 4 4 5" xfId="808" xr:uid="{00000000-0005-0000-0000-00003D030000}"/>
    <cellStyle name="常规 4 4 5 2" xfId="811" xr:uid="{00000000-0005-0000-0000-00003E030000}"/>
    <cellStyle name="常规 4 5" xfId="441" xr:uid="{00000000-0005-0000-0000-00003F030000}"/>
    <cellStyle name="常规 4 5 2" xfId="814" xr:uid="{00000000-0005-0000-0000-000040030000}"/>
    <cellStyle name="常规 4 5 2 2" xfId="817" xr:uid="{00000000-0005-0000-0000-000041030000}"/>
    <cellStyle name="常规 4 5 2 2 2" xfId="525" xr:uid="{00000000-0005-0000-0000-000042030000}"/>
    <cellStyle name="常规 4 5 2 2 2 2" xfId="528" xr:uid="{00000000-0005-0000-0000-000043030000}"/>
    <cellStyle name="常规 4 5 2 2 3" xfId="821" xr:uid="{00000000-0005-0000-0000-000044030000}"/>
    <cellStyle name="常规 4 5 2 3" xfId="824" xr:uid="{00000000-0005-0000-0000-000045030000}"/>
    <cellStyle name="常规 4 5 2 3 2" xfId="826" xr:uid="{00000000-0005-0000-0000-000046030000}"/>
    <cellStyle name="常规 4 5 3" xfId="833" xr:uid="{00000000-0005-0000-0000-000047030000}"/>
    <cellStyle name="常规 4 5 3 2" xfId="835" xr:uid="{00000000-0005-0000-0000-000048030000}"/>
    <cellStyle name="常规 4 5 3 2 2" xfId="837" xr:uid="{00000000-0005-0000-0000-000049030000}"/>
    <cellStyle name="常规 4 5 3 3" xfId="841" xr:uid="{00000000-0005-0000-0000-00004A030000}"/>
    <cellStyle name="常规 4 5 4" xfId="844" xr:uid="{00000000-0005-0000-0000-00004B030000}"/>
    <cellStyle name="常规 4 5 4 2" xfId="846" xr:uid="{00000000-0005-0000-0000-00004C030000}"/>
    <cellStyle name="常规 4 6" xfId="851" xr:uid="{00000000-0005-0000-0000-00004D030000}"/>
    <cellStyle name="常规 4 6 2" xfId="854" xr:uid="{00000000-0005-0000-0000-00004E030000}"/>
    <cellStyle name="常规 4 6 2 2" xfId="856" xr:uid="{00000000-0005-0000-0000-00004F030000}"/>
    <cellStyle name="常规 4 6 3" xfId="863" xr:uid="{00000000-0005-0000-0000-000050030000}"/>
    <cellStyle name="常规 4 7" xfId="870" xr:uid="{00000000-0005-0000-0000-000051030000}"/>
    <cellStyle name="常规 4 7 2" xfId="872" xr:uid="{00000000-0005-0000-0000-000052030000}"/>
    <cellStyle name="常规 5" xfId="979" xr:uid="{00000000-0005-0000-0000-000053030000}"/>
    <cellStyle name="常规 5 2" xfId="980" xr:uid="{00000000-0005-0000-0000-000054030000}"/>
    <cellStyle name="常规 5 2 2" xfId="981" xr:uid="{00000000-0005-0000-0000-000055030000}"/>
    <cellStyle name="常规 5 2 2 2" xfId="982" xr:uid="{00000000-0005-0000-0000-000056030000}"/>
    <cellStyle name="常规 5 2 2 2 2" xfId="983" xr:uid="{00000000-0005-0000-0000-000057030000}"/>
    <cellStyle name="常规 5 2 2 2 2 2" xfId="908" xr:uid="{00000000-0005-0000-0000-000058030000}"/>
    <cellStyle name="常规 5 2 2 2 2 2 2" xfId="911" xr:uid="{00000000-0005-0000-0000-000059030000}"/>
    <cellStyle name="常规 5 2 2 2 2 2 2 2" xfId="984" xr:uid="{00000000-0005-0000-0000-00005A030000}"/>
    <cellStyle name="常规 5 2 2 2 2 2 2 2 2" xfId="985" xr:uid="{00000000-0005-0000-0000-00005B030000}"/>
    <cellStyle name="常规 5 2 2 2 2 2 2 3" xfId="986" xr:uid="{00000000-0005-0000-0000-00005C030000}"/>
    <cellStyle name="常规 5 2 2 2 2 2 3" xfId="987" xr:uid="{00000000-0005-0000-0000-00005D030000}"/>
    <cellStyle name="常规 5 2 2 2 2 2 3 2" xfId="988" xr:uid="{00000000-0005-0000-0000-00005E030000}"/>
    <cellStyle name="常规 5 2 2 2 2 3" xfId="989" xr:uid="{00000000-0005-0000-0000-00005F030000}"/>
    <cellStyle name="常规 5 2 2 2 2 3 2" xfId="990" xr:uid="{00000000-0005-0000-0000-000060030000}"/>
    <cellStyle name="常规 5 2 2 2 2 3 2 2" xfId="991" xr:uid="{00000000-0005-0000-0000-000061030000}"/>
    <cellStyle name="常规 5 2 2 2 2 3 3" xfId="992" xr:uid="{00000000-0005-0000-0000-000062030000}"/>
    <cellStyle name="常规 5 2 2 2 2 4" xfId="994" xr:uid="{00000000-0005-0000-0000-000063030000}"/>
    <cellStyle name="常规 5 2 2 2 2 4 2" xfId="996" xr:uid="{00000000-0005-0000-0000-000064030000}"/>
    <cellStyle name="常规 5 2 2 2 3" xfId="997" xr:uid="{00000000-0005-0000-0000-000065030000}"/>
    <cellStyle name="常规 5 2 2 2 3 2" xfId="8" xr:uid="{00000000-0005-0000-0000-000066030000}"/>
    <cellStyle name="常规 5 2 2 2 3 2 2" xfId="70" xr:uid="{00000000-0005-0000-0000-000067030000}"/>
    <cellStyle name="常规 5 2 2 2 3 2 2 2" xfId="309" xr:uid="{00000000-0005-0000-0000-000068030000}"/>
    <cellStyle name="常规 5 2 2 2 3 2 3" xfId="312" xr:uid="{00000000-0005-0000-0000-000069030000}"/>
    <cellStyle name="常规 5 2 2 2 3 3" xfId="998" xr:uid="{00000000-0005-0000-0000-00006A030000}"/>
    <cellStyle name="常规 5 2 2 2 3 3 2" xfId="999" xr:uid="{00000000-0005-0000-0000-00006B030000}"/>
    <cellStyle name="常规 5 2 2 2 4" xfId="1000" xr:uid="{00000000-0005-0000-0000-00006C030000}"/>
    <cellStyle name="常规 5 2 2 2 4 2" xfId="1001" xr:uid="{00000000-0005-0000-0000-00006D030000}"/>
    <cellStyle name="常规 5 2 2 2 4 2 2" xfId="1002" xr:uid="{00000000-0005-0000-0000-00006E030000}"/>
    <cellStyle name="常规 5 2 2 2 4 3" xfId="1003" xr:uid="{00000000-0005-0000-0000-00006F030000}"/>
    <cellStyle name="常规 5 2 2 2 5" xfId="1004" xr:uid="{00000000-0005-0000-0000-000070030000}"/>
    <cellStyle name="常规 5 2 2 2 5 2" xfId="1005" xr:uid="{00000000-0005-0000-0000-000071030000}"/>
    <cellStyle name="常规 5 2 2 3" xfId="1006" xr:uid="{00000000-0005-0000-0000-000072030000}"/>
    <cellStyle name="常规 5 2 2 3 2" xfId="1007" xr:uid="{00000000-0005-0000-0000-000073030000}"/>
    <cellStyle name="常规 5 2 2 3 2 2" xfId="1008" xr:uid="{00000000-0005-0000-0000-000074030000}"/>
    <cellStyle name="常规 5 2 2 3 2 2 2" xfId="1009" xr:uid="{00000000-0005-0000-0000-000075030000}"/>
    <cellStyle name="常规 5 2 2 3 2 2 2 2" xfId="1010" xr:uid="{00000000-0005-0000-0000-000076030000}"/>
    <cellStyle name="常规 5 2 2 3 2 2 3" xfId="1011" xr:uid="{00000000-0005-0000-0000-000077030000}"/>
    <cellStyle name="常规 5 2 2 3 2 3" xfId="1012" xr:uid="{00000000-0005-0000-0000-000078030000}"/>
    <cellStyle name="常规 5 2 2 3 2 3 2" xfId="1013" xr:uid="{00000000-0005-0000-0000-000079030000}"/>
    <cellStyle name="常规 5 2 2 3 3" xfId="1014" xr:uid="{00000000-0005-0000-0000-00007A030000}"/>
    <cellStyle name="常规 5 2 2 3 3 2" xfId="1015" xr:uid="{00000000-0005-0000-0000-00007B030000}"/>
    <cellStyle name="常规 5 2 2 3 3 2 2" xfId="1016" xr:uid="{00000000-0005-0000-0000-00007C030000}"/>
    <cellStyle name="常规 5 2 2 3 3 3" xfId="1017" xr:uid="{00000000-0005-0000-0000-00007D030000}"/>
    <cellStyle name="常规 5 2 2 3 4" xfId="1018" xr:uid="{00000000-0005-0000-0000-00007E030000}"/>
    <cellStyle name="常规 5 2 2 3 4 2" xfId="1019" xr:uid="{00000000-0005-0000-0000-00007F030000}"/>
    <cellStyle name="常规 5 2 2 4" xfId="1020" xr:uid="{00000000-0005-0000-0000-000080030000}"/>
    <cellStyle name="常规 5 2 2 4 2" xfId="1021" xr:uid="{00000000-0005-0000-0000-000081030000}"/>
    <cellStyle name="常规 5 2 2 4 2 2" xfId="1022" xr:uid="{00000000-0005-0000-0000-000082030000}"/>
    <cellStyle name="常规 5 2 2 4 3" xfId="420" xr:uid="{00000000-0005-0000-0000-000083030000}"/>
    <cellStyle name="常规 5 2 2 5" xfId="1023" xr:uid="{00000000-0005-0000-0000-000084030000}"/>
    <cellStyle name="常规 5 2 2 5 2" xfId="1024" xr:uid="{00000000-0005-0000-0000-000085030000}"/>
    <cellStyle name="常规 5 2 3" xfId="1025" xr:uid="{00000000-0005-0000-0000-000086030000}"/>
    <cellStyle name="常规 5 2 3 2" xfId="1026" xr:uid="{00000000-0005-0000-0000-000087030000}"/>
    <cellStyle name="常规 5 2 3 2 2" xfId="1027" xr:uid="{00000000-0005-0000-0000-000088030000}"/>
    <cellStyle name="常规 5 2 3 2 2 2" xfId="728" xr:uid="{00000000-0005-0000-0000-000089030000}"/>
    <cellStyle name="常规 5 2 3 2 2 2 2" xfId="731" xr:uid="{00000000-0005-0000-0000-00008A030000}"/>
    <cellStyle name="常规 5 2 3 2 2 2 2 2" xfId="1028" xr:uid="{00000000-0005-0000-0000-00008B030000}"/>
    <cellStyle name="常规 5 2 3 2 2 2 3" xfId="494" xr:uid="{00000000-0005-0000-0000-00008C030000}"/>
    <cellStyle name="常规 5 2 3 2 2 3" xfId="1029" xr:uid="{00000000-0005-0000-0000-00008D030000}"/>
    <cellStyle name="常规 5 2 3 2 2 3 2" xfId="378" xr:uid="{00000000-0005-0000-0000-00008E030000}"/>
    <cellStyle name="常规 5 2 3 2 3" xfId="1030" xr:uid="{00000000-0005-0000-0000-00008F030000}"/>
    <cellStyle name="常规 5 2 3 2 3 2" xfId="1031" xr:uid="{00000000-0005-0000-0000-000090030000}"/>
    <cellStyle name="常规 5 2 3 2 3 2 2" xfId="1032" xr:uid="{00000000-0005-0000-0000-000091030000}"/>
    <cellStyle name="常规 5 2 3 2 3 3" xfId="1033" xr:uid="{00000000-0005-0000-0000-000092030000}"/>
    <cellStyle name="常规 5 2 3 2 4" xfId="1034" xr:uid="{00000000-0005-0000-0000-000093030000}"/>
    <cellStyle name="常规 5 2 3 2 4 2" xfId="1035" xr:uid="{00000000-0005-0000-0000-000094030000}"/>
    <cellStyle name="常规 5 2 3 3" xfId="1036" xr:uid="{00000000-0005-0000-0000-000095030000}"/>
    <cellStyle name="常规 5 2 3 3 2" xfId="1038" xr:uid="{00000000-0005-0000-0000-000096030000}"/>
    <cellStyle name="常规 5 2 3 3 2 2" xfId="1039" xr:uid="{00000000-0005-0000-0000-000097030000}"/>
    <cellStyle name="常规 5 2 3 3 2 2 2" xfId="1040" xr:uid="{00000000-0005-0000-0000-000098030000}"/>
    <cellStyle name="常规 5 2 3 3 2 3" xfId="1041" xr:uid="{00000000-0005-0000-0000-000099030000}"/>
    <cellStyle name="常规 5 2 3 3 3" xfId="1042" xr:uid="{00000000-0005-0000-0000-00009A030000}"/>
    <cellStyle name="常规 5 2 3 3 3 2" xfId="1043" xr:uid="{00000000-0005-0000-0000-00009B030000}"/>
    <cellStyle name="常规 5 2 3 4" xfId="1044" xr:uid="{00000000-0005-0000-0000-00009C030000}"/>
    <cellStyle name="常规 5 2 3 4 2" xfId="1045" xr:uid="{00000000-0005-0000-0000-00009D030000}"/>
    <cellStyle name="常规 5 2 3 4 2 2" xfId="1046" xr:uid="{00000000-0005-0000-0000-00009E030000}"/>
    <cellStyle name="常规 5 2 3 4 3" xfId="1047" xr:uid="{00000000-0005-0000-0000-00009F030000}"/>
    <cellStyle name="常规 5 2 3 5" xfId="1048" xr:uid="{00000000-0005-0000-0000-0000A0030000}"/>
    <cellStyle name="常规 5 2 3 5 2" xfId="1049" xr:uid="{00000000-0005-0000-0000-0000A1030000}"/>
    <cellStyle name="常规 5 2 4" xfId="1050" xr:uid="{00000000-0005-0000-0000-0000A2030000}"/>
    <cellStyle name="常规 5 2 4 2" xfId="1051" xr:uid="{00000000-0005-0000-0000-0000A3030000}"/>
    <cellStyle name="常规 5 2 4 2 2" xfId="1052" xr:uid="{00000000-0005-0000-0000-0000A4030000}"/>
    <cellStyle name="常规 5 2 4 2 2 2" xfId="1053" xr:uid="{00000000-0005-0000-0000-0000A5030000}"/>
    <cellStyle name="常规 5 2 4 2 2 2 2" xfId="1054" xr:uid="{00000000-0005-0000-0000-0000A6030000}"/>
    <cellStyle name="常规 5 2 4 2 2 3" xfId="1055" xr:uid="{00000000-0005-0000-0000-0000A7030000}"/>
    <cellStyle name="常规 5 2 4 2 3" xfId="1056" xr:uid="{00000000-0005-0000-0000-0000A8030000}"/>
    <cellStyle name="常规 5 2 4 2 3 2" xfId="1057" xr:uid="{00000000-0005-0000-0000-0000A9030000}"/>
    <cellStyle name="常规 5 2 4 3" xfId="1058" xr:uid="{00000000-0005-0000-0000-0000AA030000}"/>
    <cellStyle name="常规 5 2 4 3 2" xfId="1059" xr:uid="{00000000-0005-0000-0000-0000AB030000}"/>
    <cellStyle name="常规 5 2 4 3 2 2" xfId="1060" xr:uid="{00000000-0005-0000-0000-0000AC030000}"/>
    <cellStyle name="常规 5 2 4 3 3" xfId="1061" xr:uid="{00000000-0005-0000-0000-0000AD030000}"/>
    <cellStyle name="常规 5 2 4 4" xfId="1062" xr:uid="{00000000-0005-0000-0000-0000AE030000}"/>
    <cellStyle name="常规 5 2 4 4 2" xfId="1063" xr:uid="{00000000-0005-0000-0000-0000AF030000}"/>
    <cellStyle name="常规 5 2 5" xfId="1065" xr:uid="{00000000-0005-0000-0000-0000B0030000}"/>
    <cellStyle name="常规 5 2 5 2" xfId="1066" xr:uid="{00000000-0005-0000-0000-0000B1030000}"/>
    <cellStyle name="常规 5 2 5 2 2" xfId="1067" xr:uid="{00000000-0005-0000-0000-0000B2030000}"/>
    <cellStyle name="常规 5 2 5 3" xfId="1068" xr:uid="{00000000-0005-0000-0000-0000B3030000}"/>
    <cellStyle name="常规 5 2 6" xfId="1069" xr:uid="{00000000-0005-0000-0000-0000B4030000}"/>
    <cellStyle name="常规 5 2 6 2" xfId="1070" xr:uid="{00000000-0005-0000-0000-0000B5030000}"/>
    <cellStyle name="常规 5 3" xfId="1071" xr:uid="{00000000-0005-0000-0000-0000B6030000}"/>
    <cellStyle name="常规 5 3 2" xfId="1072" xr:uid="{00000000-0005-0000-0000-0000B7030000}"/>
    <cellStyle name="常规 5 3 2 2" xfId="1073" xr:uid="{00000000-0005-0000-0000-0000B8030000}"/>
    <cellStyle name="常规 5 3 2 2 2" xfId="1074" xr:uid="{00000000-0005-0000-0000-0000B9030000}"/>
    <cellStyle name="常规 5 3 2 2 2 2" xfId="1076" xr:uid="{00000000-0005-0000-0000-0000BA030000}"/>
    <cellStyle name="常规 5 3 2 2 2 2 2" xfId="1078" xr:uid="{00000000-0005-0000-0000-0000BB030000}"/>
    <cellStyle name="常规 5 3 2 2 2 2 2 2" xfId="1079" xr:uid="{00000000-0005-0000-0000-0000BC030000}"/>
    <cellStyle name="常规 5 3 2 2 2 2 3" xfId="1080" xr:uid="{00000000-0005-0000-0000-0000BD030000}"/>
    <cellStyle name="常规 5 3 2 2 2 3" xfId="1081" xr:uid="{00000000-0005-0000-0000-0000BE030000}"/>
    <cellStyle name="常规 5 3 2 2 2 3 2" xfId="1082" xr:uid="{00000000-0005-0000-0000-0000BF030000}"/>
    <cellStyle name="常规 5 3 2 2 3" xfId="1083" xr:uid="{00000000-0005-0000-0000-0000C0030000}"/>
    <cellStyle name="常规 5 3 2 2 3 2" xfId="1084" xr:uid="{00000000-0005-0000-0000-0000C1030000}"/>
    <cellStyle name="常规 5 3 2 2 3 2 2" xfId="1085" xr:uid="{00000000-0005-0000-0000-0000C2030000}"/>
    <cellStyle name="常规 5 3 2 2 3 3" xfId="1086" xr:uid="{00000000-0005-0000-0000-0000C3030000}"/>
    <cellStyle name="常规 5 3 2 2 4" xfId="1075" xr:uid="{00000000-0005-0000-0000-0000C4030000}"/>
    <cellStyle name="常规 5 3 2 2 4 2" xfId="1077" xr:uid="{00000000-0005-0000-0000-0000C5030000}"/>
    <cellStyle name="常规 5 3 2 3" xfId="1087" xr:uid="{00000000-0005-0000-0000-0000C6030000}"/>
    <cellStyle name="常规 5 3 2 3 2" xfId="1088" xr:uid="{00000000-0005-0000-0000-0000C7030000}"/>
    <cellStyle name="常规 5 3 2 3 2 2" xfId="1089" xr:uid="{00000000-0005-0000-0000-0000C8030000}"/>
    <cellStyle name="常规 5 3 2 3 2 2 2" xfId="1090" xr:uid="{00000000-0005-0000-0000-0000C9030000}"/>
    <cellStyle name="常规 5 3 2 3 2 3" xfId="1091" xr:uid="{00000000-0005-0000-0000-0000CA030000}"/>
    <cellStyle name="常规 5 3 2 3 3" xfId="1092" xr:uid="{00000000-0005-0000-0000-0000CB030000}"/>
    <cellStyle name="常规 5 3 2 3 3 2" xfId="1093" xr:uid="{00000000-0005-0000-0000-0000CC030000}"/>
    <cellStyle name="常规 5 3 2 4" xfId="1094" xr:uid="{00000000-0005-0000-0000-0000CD030000}"/>
    <cellStyle name="常规 5 3 2 4 2" xfId="1095" xr:uid="{00000000-0005-0000-0000-0000CE030000}"/>
    <cellStyle name="常规 5 3 2 4 2 2" xfId="1096" xr:uid="{00000000-0005-0000-0000-0000CF030000}"/>
    <cellStyle name="常规 5 3 2 4 3" xfId="1097" xr:uid="{00000000-0005-0000-0000-0000D0030000}"/>
    <cellStyle name="常规 5 3 2 5" xfId="1098" xr:uid="{00000000-0005-0000-0000-0000D1030000}"/>
    <cellStyle name="常规 5 3 2 5 2" xfId="1099" xr:uid="{00000000-0005-0000-0000-0000D2030000}"/>
    <cellStyle name="常规 5 3 3" xfId="1100" xr:uid="{00000000-0005-0000-0000-0000D3030000}"/>
    <cellStyle name="常规 5 3 3 2" xfId="1101" xr:uid="{00000000-0005-0000-0000-0000D4030000}"/>
    <cellStyle name="常规 5 3 3 2 2" xfId="1102" xr:uid="{00000000-0005-0000-0000-0000D5030000}"/>
    <cellStyle name="常规 5 3 3 2 2 2" xfId="1103" xr:uid="{00000000-0005-0000-0000-0000D6030000}"/>
    <cellStyle name="常规 5 3 3 2 2 2 2" xfId="1104" xr:uid="{00000000-0005-0000-0000-0000D7030000}"/>
    <cellStyle name="常规 5 3 3 2 2 3" xfId="1105" xr:uid="{00000000-0005-0000-0000-0000D8030000}"/>
    <cellStyle name="常规 5 3 3 2 3" xfId="1106" xr:uid="{00000000-0005-0000-0000-0000D9030000}"/>
    <cellStyle name="常规 5 3 3 2 3 2" xfId="1107" xr:uid="{00000000-0005-0000-0000-0000DA030000}"/>
    <cellStyle name="常规 5 3 3 3" xfId="1108" xr:uid="{00000000-0005-0000-0000-0000DB030000}"/>
    <cellStyle name="常规 5 3 3 3 2" xfId="1109" xr:uid="{00000000-0005-0000-0000-0000DC030000}"/>
    <cellStyle name="常规 5 3 3 3 2 2" xfId="1110" xr:uid="{00000000-0005-0000-0000-0000DD030000}"/>
    <cellStyle name="常规 5 3 3 3 3" xfId="1111" xr:uid="{00000000-0005-0000-0000-0000DE030000}"/>
    <cellStyle name="常规 5 3 3 4" xfId="1112" xr:uid="{00000000-0005-0000-0000-0000DF030000}"/>
    <cellStyle name="常规 5 3 3 4 2" xfId="1113" xr:uid="{00000000-0005-0000-0000-0000E0030000}"/>
    <cellStyle name="常规 5 3 4" xfId="1114" xr:uid="{00000000-0005-0000-0000-0000E1030000}"/>
    <cellStyle name="常规 5 3 4 2" xfId="1115" xr:uid="{00000000-0005-0000-0000-0000E2030000}"/>
    <cellStyle name="常规 5 3 4 2 2" xfId="1116" xr:uid="{00000000-0005-0000-0000-0000E3030000}"/>
    <cellStyle name="常规 5 3 4 3" xfId="1117" xr:uid="{00000000-0005-0000-0000-0000E4030000}"/>
    <cellStyle name="常规 5 3 5" xfId="1118" xr:uid="{00000000-0005-0000-0000-0000E5030000}"/>
    <cellStyle name="常规 5 3 5 2" xfId="1119" xr:uid="{00000000-0005-0000-0000-0000E6030000}"/>
    <cellStyle name="常规 5 4" xfId="879" xr:uid="{00000000-0005-0000-0000-0000E7030000}"/>
    <cellStyle name="常规 5 4 2" xfId="881" xr:uid="{00000000-0005-0000-0000-0000E8030000}"/>
    <cellStyle name="常规 5 4 2 2" xfId="883" xr:uid="{00000000-0005-0000-0000-0000E9030000}"/>
    <cellStyle name="常规 5 4 2 2 2" xfId="885" xr:uid="{00000000-0005-0000-0000-0000EA030000}"/>
    <cellStyle name="常规 5 4 2 2 2 2" xfId="888" xr:uid="{00000000-0005-0000-0000-0000EB030000}"/>
    <cellStyle name="常规 5 4 2 2 2 2 2" xfId="891" xr:uid="{00000000-0005-0000-0000-0000EC030000}"/>
    <cellStyle name="常规 5 4 2 2 2 3" xfId="893" xr:uid="{00000000-0005-0000-0000-0000ED030000}"/>
    <cellStyle name="常规 5 4 2 2 3" xfId="895" xr:uid="{00000000-0005-0000-0000-0000EE030000}"/>
    <cellStyle name="常规 5 4 2 2 3 2" xfId="897" xr:uid="{00000000-0005-0000-0000-0000EF030000}"/>
    <cellStyle name="常规 5 4 2 3" xfId="899" xr:uid="{00000000-0005-0000-0000-0000F0030000}"/>
    <cellStyle name="常规 5 4 2 3 2" xfId="901" xr:uid="{00000000-0005-0000-0000-0000F1030000}"/>
    <cellStyle name="常规 5 4 2 3 2 2" xfId="903" xr:uid="{00000000-0005-0000-0000-0000F2030000}"/>
    <cellStyle name="常规 5 4 2 3 3" xfId="905" xr:uid="{00000000-0005-0000-0000-0000F3030000}"/>
    <cellStyle name="常规 5 4 2 4" xfId="907" xr:uid="{00000000-0005-0000-0000-0000F4030000}"/>
    <cellStyle name="常规 5 4 2 4 2" xfId="910" xr:uid="{00000000-0005-0000-0000-0000F5030000}"/>
    <cellStyle name="常规 5 4 3" xfId="913" xr:uid="{00000000-0005-0000-0000-0000F6030000}"/>
    <cellStyle name="常规 5 4 3 2" xfId="915" xr:uid="{00000000-0005-0000-0000-0000F7030000}"/>
    <cellStyle name="常规 5 4 3 2 2" xfId="917" xr:uid="{00000000-0005-0000-0000-0000F8030000}"/>
    <cellStyle name="常规 5 4 3 2 2 2" xfId="919" xr:uid="{00000000-0005-0000-0000-0000F9030000}"/>
    <cellStyle name="常规 5 4 3 2 3" xfId="921" xr:uid="{00000000-0005-0000-0000-0000FA030000}"/>
    <cellStyle name="常规 5 4 3 3" xfId="923" xr:uid="{00000000-0005-0000-0000-0000FB030000}"/>
    <cellStyle name="常规 5 4 3 3 2" xfId="925" xr:uid="{00000000-0005-0000-0000-0000FC030000}"/>
    <cellStyle name="常规 5 4 4" xfId="927" xr:uid="{00000000-0005-0000-0000-0000FD030000}"/>
    <cellStyle name="常规 5 4 4 2" xfId="929" xr:uid="{00000000-0005-0000-0000-0000FE030000}"/>
    <cellStyle name="常规 5 4 4 2 2" xfId="931" xr:uid="{00000000-0005-0000-0000-0000FF030000}"/>
    <cellStyle name="常规 5 4 4 3" xfId="933" xr:uid="{00000000-0005-0000-0000-000000040000}"/>
    <cellStyle name="常规 5 4 5" xfId="935" xr:uid="{00000000-0005-0000-0000-000001040000}"/>
    <cellStyle name="常规 5 4 5 2" xfId="937" xr:uid="{00000000-0005-0000-0000-000002040000}"/>
    <cellStyle name="常规 5 5" xfId="939" xr:uid="{00000000-0005-0000-0000-000003040000}"/>
    <cellStyle name="常规 5 5 2" xfId="941" xr:uid="{00000000-0005-0000-0000-000004040000}"/>
    <cellStyle name="常规 5 5 2 2" xfId="943" xr:uid="{00000000-0005-0000-0000-000005040000}"/>
    <cellStyle name="常规 5 5 2 2 2" xfId="945" xr:uid="{00000000-0005-0000-0000-000006040000}"/>
    <cellStyle name="常规 5 5 2 2 2 2" xfId="947" xr:uid="{00000000-0005-0000-0000-000007040000}"/>
    <cellStyle name="常规 5 5 2 2 3" xfId="949" xr:uid="{00000000-0005-0000-0000-000008040000}"/>
    <cellStyle name="常规 5 5 2 3" xfId="951" xr:uid="{00000000-0005-0000-0000-000009040000}"/>
    <cellStyle name="常规 5 5 2 3 2" xfId="953" xr:uid="{00000000-0005-0000-0000-00000A040000}"/>
    <cellStyle name="常规 5 5 3" xfId="955" xr:uid="{00000000-0005-0000-0000-00000B040000}"/>
    <cellStyle name="常规 5 5 3 2" xfId="957" xr:uid="{00000000-0005-0000-0000-00000C040000}"/>
    <cellStyle name="常规 5 5 3 2 2" xfId="959" xr:uid="{00000000-0005-0000-0000-00000D040000}"/>
    <cellStyle name="常规 5 5 3 3" xfId="961" xr:uid="{00000000-0005-0000-0000-00000E040000}"/>
    <cellStyle name="常规 5 5 4" xfId="963" xr:uid="{00000000-0005-0000-0000-00000F040000}"/>
    <cellStyle name="常规 5 5 4 2" xfId="965" xr:uid="{00000000-0005-0000-0000-000010040000}"/>
    <cellStyle name="常规 5 6" xfId="967" xr:uid="{00000000-0005-0000-0000-000011040000}"/>
    <cellStyle name="常规 5 6 2" xfId="969" xr:uid="{00000000-0005-0000-0000-000012040000}"/>
    <cellStyle name="常规 5 6 2 2" xfId="971" xr:uid="{00000000-0005-0000-0000-000013040000}"/>
    <cellStyle name="常规 5 6 3" xfId="973" xr:uid="{00000000-0005-0000-0000-000014040000}"/>
    <cellStyle name="常规 5 7" xfId="975" xr:uid="{00000000-0005-0000-0000-000015040000}"/>
    <cellStyle name="常规 5 7 2" xfId="977" xr:uid="{00000000-0005-0000-0000-000016040000}"/>
    <cellStyle name="常规 6" xfId="1120" xr:uid="{00000000-0005-0000-0000-000017040000}"/>
    <cellStyle name="常规 6 2" xfId="1121" xr:uid="{00000000-0005-0000-0000-000018040000}"/>
    <cellStyle name="常规 6 2 2" xfId="1122" xr:uid="{00000000-0005-0000-0000-000019040000}"/>
    <cellStyle name="常规 6 2 2 2" xfId="1123" xr:uid="{00000000-0005-0000-0000-00001A040000}"/>
    <cellStyle name="常规 6 2 2 2 2" xfId="1124" xr:uid="{00000000-0005-0000-0000-00001B040000}"/>
    <cellStyle name="常规 6 2 2 2 2 2" xfId="1125" xr:uid="{00000000-0005-0000-0000-00001C040000}"/>
    <cellStyle name="常规 6 2 2 2 2 2 2" xfId="1126" xr:uid="{00000000-0005-0000-0000-00001D040000}"/>
    <cellStyle name="常规 6 2 2 2 2 2 2 2" xfId="1127" xr:uid="{00000000-0005-0000-0000-00001E040000}"/>
    <cellStyle name="常规 6 2 2 2 2 2 2 2 2" xfId="1129" xr:uid="{00000000-0005-0000-0000-00001F040000}"/>
    <cellStyle name="常规 6 2 2 2 2 2 2 3" xfId="1130" xr:uid="{00000000-0005-0000-0000-000020040000}"/>
    <cellStyle name="常规 6 2 2 2 2 2 3" xfId="1131" xr:uid="{00000000-0005-0000-0000-000021040000}"/>
    <cellStyle name="常规 6 2 2 2 2 2 3 2" xfId="1132" xr:uid="{00000000-0005-0000-0000-000022040000}"/>
    <cellStyle name="常规 6 2 2 2 2 3" xfId="1133" xr:uid="{00000000-0005-0000-0000-000023040000}"/>
    <cellStyle name="常规 6 2 2 2 2 3 2" xfId="1134" xr:uid="{00000000-0005-0000-0000-000024040000}"/>
    <cellStyle name="常规 6 2 2 2 2 3 2 2" xfId="199" xr:uid="{00000000-0005-0000-0000-000025040000}"/>
    <cellStyle name="常规 6 2 2 2 2 3 3" xfId="1135" xr:uid="{00000000-0005-0000-0000-000026040000}"/>
    <cellStyle name="常规 6 2 2 2 2 4" xfId="1136" xr:uid="{00000000-0005-0000-0000-000027040000}"/>
    <cellStyle name="常规 6 2 2 2 2 4 2" xfId="1137" xr:uid="{00000000-0005-0000-0000-000028040000}"/>
    <cellStyle name="常规 6 2 2 2 3" xfId="1138" xr:uid="{00000000-0005-0000-0000-000029040000}"/>
    <cellStyle name="常规 6 2 2 2 3 2" xfId="1139" xr:uid="{00000000-0005-0000-0000-00002A040000}"/>
    <cellStyle name="常规 6 2 2 2 3 2 2" xfId="1140" xr:uid="{00000000-0005-0000-0000-00002B040000}"/>
    <cellStyle name="常规 6 2 2 2 3 2 2 2" xfId="1141" xr:uid="{00000000-0005-0000-0000-00002C040000}"/>
    <cellStyle name="常规 6 2 2 2 3 2 3" xfId="1142" xr:uid="{00000000-0005-0000-0000-00002D040000}"/>
    <cellStyle name="常规 6 2 2 2 3 3" xfId="1143" xr:uid="{00000000-0005-0000-0000-00002E040000}"/>
    <cellStyle name="常规 6 2 2 2 3 3 2" xfId="1144" xr:uid="{00000000-0005-0000-0000-00002F040000}"/>
    <cellStyle name="常规 6 2 2 2 4" xfId="1145" xr:uid="{00000000-0005-0000-0000-000030040000}"/>
    <cellStyle name="常规 6 2 2 2 4 2" xfId="1146" xr:uid="{00000000-0005-0000-0000-000031040000}"/>
    <cellStyle name="常规 6 2 2 2 4 2 2" xfId="1147" xr:uid="{00000000-0005-0000-0000-000032040000}"/>
    <cellStyle name="常规 6 2 2 2 4 3" xfId="1148" xr:uid="{00000000-0005-0000-0000-000033040000}"/>
    <cellStyle name="常规 6 2 2 2 5" xfId="1149" xr:uid="{00000000-0005-0000-0000-000034040000}"/>
    <cellStyle name="常规 6 2 2 2 5 2" xfId="1150" xr:uid="{00000000-0005-0000-0000-000035040000}"/>
    <cellStyle name="常规 6 2 2 3" xfId="1151" xr:uid="{00000000-0005-0000-0000-000036040000}"/>
    <cellStyle name="常规 6 2 2 3 2" xfId="1152" xr:uid="{00000000-0005-0000-0000-000037040000}"/>
    <cellStyle name="常规 6 2 2 3 2 2" xfId="1153" xr:uid="{00000000-0005-0000-0000-000038040000}"/>
    <cellStyle name="常规 6 2 2 3 2 2 2" xfId="1154" xr:uid="{00000000-0005-0000-0000-000039040000}"/>
    <cellStyle name="常规 6 2 2 3 2 2 2 2" xfId="1155" xr:uid="{00000000-0005-0000-0000-00003A040000}"/>
    <cellStyle name="常规 6 2 2 3 2 2 3" xfId="1156" xr:uid="{00000000-0005-0000-0000-00003B040000}"/>
    <cellStyle name="常规 6 2 2 3 2 3" xfId="1157" xr:uid="{00000000-0005-0000-0000-00003C040000}"/>
    <cellStyle name="常规 6 2 2 3 2 3 2" xfId="1158" xr:uid="{00000000-0005-0000-0000-00003D040000}"/>
    <cellStyle name="常规 6 2 2 3 3" xfId="1159" xr:uid="{00000000-0005-0000-0000-00003E040000}"/>
    <cellStyle name="常规 6 2 2 3 3 2" xfId="1160" xr:uid="{00000000-0005-0000-0000-00003F040000}"/>
    <cellStyle name="常规 6 2 2 3 3 2 2" xfId="1161" xr:uid="{00000000-0005-0000-0000-000040040000}"/>
    <cellStyle name="常规 6 2 2 3 3 3" xfId="1162" xr:uid="{00000000-0005-0000-0000-000041040000}"/>
    <cellStyle name="常规 6 2 2 3 4" xfId="1163" xr:uid="{00000000-0005-0000-0000-000042040000}"/>
    <cellStyle name="常规 6 2 2 3 4 2" xfId="1164" xr:uid="{00000000-0005-0000-0000-000043040000}"/>
    <cellStyle name="常规 6 2 2 4" xfId="1165" xr:uid="{00000000-0005-0000-0000-000044040000}"/>
    <cellStyle name="常规 6 2 2 4 2" xfId="1166" xr:uid="{00000000-0005-0000-0000-000045040000}"/>
    <cellStyle name="常规 6 2 2 4 2 2" xfId="1167" xr:uid="{00000000-0005-0000-0000-000046040000}"/>
    <cellStyle name="常规 6 2 2 4 3" xfId="1168" xr:uid="{00000000-0005-0000-0000-000047040000}"/>
    <cellStyle name="常规 6 2 2 5" xfId="1169" xr:uid="{00000000-0005-0000-0000-000048040000}"/>
    <cellStyle name="常规 6 2 2 5 2" xfId="264" xr:uid="{00000000-0005-0000-0000-000049040000}"/>
    <cellStyle name="常规 6 2 3" xfId="1170" xr:uid="{00000000-0005-0000-0000-00004A040000}"/>
    <cellStyle name="常规 6 2 3 2" xfId="1171" xr:uid="{00000000-0005-0000-0000-00004B040000}"/>
    <cellStyle name="常规 6 2 3 2 2" xfId="81" xr:uid="{00000000-0005-0000-0000-00004C040000}"/>
    <cellStyle name="常规 6 2 3 2 2 2" xfId="993" xr:uid="{00000000-0005-0000-0000-00004D040000}"/>
    <cellStyle name="常规 6 2 3 2 2 2 2" xfId="995" xr:uid="{00000000-0005-0000-0000-00004E040000}"/>
    <cellStyle name="常规 6 2 3 2 2 2 2 2" xfId="1172" xr:uid="{00000000-0005-0000-0000-00004F040000}"/>
    <cellStyle name="常规 6 2 3 2 2 2 3" xfId="1173" xr:uid="{00000000-0005-0000-0000-000050040000}"/>
    <cellStyle name="常规 6 2 3 2 2 3" xfId="1174" xr:uid="{00000000-0005-0000-0000-000051040000}"/>
    <cellStyle name="常规 6 2 3 2 2 3 2" xfId="1175" xr:uid="{00000000-0005-0000-0000-000052040000}"/>
    <cellStyle name="常规 6 2 3 2 3" xfId="1176" xr:uid="{00000000-0005-0000-0000-000053040000}"/>
    <cellStyle name="常规 6 2 3 2 3 2" xfId="1177" xr:uid="{00000000-0005-0000-0000-000054040000}"/>
    <cellStyle name="常规 6 2 3 2 3 2 2" xfId="1178" xr:uid="{00000000-0005-0000-0000-000055040000}"/>
    <cellStyle name="常规 6 2 3 2 3 3" xfId="1179" xr:uid="{00000000-0005-0000-0000-000056040000}"/>
    <cellStyle name="常规 6 2 3 2 4" xfId="1180" xr:uid="{00000000-0005-0000-0000-000057040000}"/>
    <cellStyle name="常规 6 2 3 2 4 2" xfId="1181" xr:uid="{00000000-0005-0000-0000-000058040000}"/>
    <cellStyle name="常规 6 2 3 3" xfId="1182" xr:uid="{00000000-0005-0000-0000-000059040000}"/>
    <cellStyle name="常规 6 2 3 3 2" xfId="1183" xr:uid="{00000000-0005-0000-0000-00005A040000}"/>
    <cellStyle name="常规 6 2 3 3 2 2" xfId="1184" xr:uid="{00000000-0005-0000-0000-00005B040000}"/>
    <cellStyle name="常规 6 2 3 3 2 2 2" xfId="1064" xr:uid="{00000000-0005-0000-0000-00005C040000}"/>
    <cellStyle name="常规 6 2 3 3 2 3" xfId="1185" xr:uid="{00000000-0005-0000-0000-00005D040000}"/>
    <cellStyle name="常规 6 2 3 3 3" xfId="1186" xr:uid="{00000000-0005-0000-0000-00005E040000}"/>
    <cellStyle name="常规 6 2 3 3 3 2" xfId="1187" xr:uid="{00000000-0005-0000-0000-00005F040000}"/>
    <cellStyle name="常规 6 2 3 4" xfId="1188" xr:uid="{00000000-0005-0000-0000-000060040000}"/>
    <cellStyle name="常规 6 2 3 4 2" xfId="1189" xr:uid="{00000000-0005-0000-0000-000061040000}"/>
    <cellStyle name="常规 6 2 3 4 2 2" xfId="1190" xr:uid="{00000000-0005-0000-0000-000062040000}"/>
    <cellStyle name="常规 6 2 3 4 3" xfId="193" xr:uid="{00000000-0005-0000-0000-000063040000}"/>
    <cellStyle name="常规 6 2 3 5" xfId="666" xr:uid="{00000000-0005-0000-0000-000064040000}"/>
    <cellStyle name="常规 6 2 3 5 2" xfId="305" xr:uid="{00000000-0005-0000-0000-000065040000}"/>
    <cellStyle name="常规 6 2 4" xfId="1191" xr:uid="{00000000-0005-0000-0000-000066040000}"/>
    <cellStyle name="常规 6 2 4 2" xfId="1192" xr:uid="{00000000-0005-0000-0000-000067040000}"/>
    <cellStyle name="常规 6 2 4 2 2" xfId="1193" xr:uid="{00000000-0005-0000-0000-000068040000}"/>
    <cellStyle name="常规 6 2 4 2 2 2" xfId="1194" xr:uid="{00000000-0005-0000-0000-000069040000}"/>
    <cellStyle name="常规 6 2 4 2 2 2 2" xfId="1195" xr:uid="{00000000-0005-0000-0000-00006A040000}"/>
    <cellStyle name="常规 6 2 4 2 2 3" xfId="1196" xr:uid="{00000000-0005-0000-0000-00006B040000}"/>
    <cellStyle name="常规 6 2 4 2 3" xfId="1197" xr:uid="{00000000-0005-0000-0000-00006C040000}"/>
    <cellStyle name="常规 6 2 4 2 3 2" xfId="1198" xr:uid="{00000000-0005-0000-0000-00006D040000}"/>
    <cellStyle name="常规 6 2 4 3" xfId="90" xr:uid="{00000000-0005-0000-0000-00006E040000}"/>
    <cellStyle name="常规 6 2 4 3 2" xfId="93" xr:uid="{00000000-0005-0000-0000-00006F040000}"/>
    <cellStyle name="常规 6 2 4 3 2 2" xfId="96" xr:uid="{00000000-0005-0000-0000-000070040000}"/>
    <cellStyle name="常规 6 2 4 3 3" xfId="99" xr:uid="{00000000-0005-0000-0000-000071040000}"/>
    <cellStyle name="常规 6 2 4 4" xfId="103" xr:uid="{00000000-0005-0000-0000-000072040000}"/>
    <cellStyle name="常规 6 2 4 4 2" xfId="105" xr:uid="{00000000-0005-0000-0000-000073040000}"/>
    <cellStyle name="常规 6 2 5" xfId="1199" xr:uid="{00000000-0005-0000-0000-000074040000}"/>
    <cellStyle name="常规 6 2 5 2" xfId="1200" xr:uid="{00000000-0005-0000-0000-000075040000}"/>
    <cellStyle name="常规 6 2 5 2 2" xfId="1201" xr:uid="{00000000-0005-0000-0000-000076040000}"/>
    <cellStyle name="常规 6 2 5 3" xfId="111" xr:uid="{00000000-0005-0000-0000-000077040000}"/>
    <cellStyle name="常规 6 2 6" xfId="1202" xr:uid="{00000000-0005-0000-0000-000078040000}"/>
    <cellStyle name="常规 6 2 6 2" xfId="1203" xr:uid="{00000000-0005-0000-0000-000079040000}"/>
    <cellStyle name="常规 6 3" xfId="1204" xr:uid="{00000000-0005-0000-0000-00007A040000}"/>
    <cellStyle name="常规 6 3 2" xfId="1205" xr:uid="{00000000-0005-0000-0000-00007B040000}"/>
    <cellStyle name="常规 6 3 2 2" xfId="1206" xr:uid="{00000000-0005-0000-0000-00007C040000}"/>
    <cellStyle name="常规 6 3 2 2 2" xfId="1207" xr:uid="{00000000-0005-0000-0000-00007D040000}"/>
    <cellStyle name="常规 6 3 2 2 2 2" xfId="1208" xr:uid="{00000000-0005-0000-0000-00007E040000}"/>
    <cellStyle name="常规 6 3 2 2 2 2 2" xfId="16" xr:uid="{00000000-0005-0000-0000-00007F040000}"/>
    <cellStyle name="常规 6 3 2 2 2 2 2 2" xfId="1209" xr:uid="{00000000-0005-0000-0000-000080040000}"/>
    <cellStyle name="常规 6 3 2 2 2 2 3" xfId="1210" xr:uid="{00000000-0005-0000-0000-000081040000}"/>
    <cellStyle name="常规 6 3 2 2 2 3" xfId="1211" xr:uid="{00000000-0005-0000-0000-000082040000}"/>
    <cellStyle name="常规 6 3 2 2 2 3 2" xfId="1212" xr:uid="{00000000-0005-0000-0000-000083040000}"/>
    <cellStyle name="常规 6 3 2 2 3" xfId="1213" xr:uid="{00000000-0005-0000-0000-000084040000}"/>
    <cellStyle name="常规 6 3 2 2 3 2" xfId="1214" xr:uid="{00000000-0005-0000-0000-000085040000}"/>
    <cellStyle name="常规 6 3 2 2 3 2 2" xfId="1215" xr:uid="{00000000-0005-0000-0000-000086040000}"/>
    <cellStyle name="常规 6 3 2 2 3 3" xfId="1216" xr:uid="{00000000-0005-0000-0000-000087040000}"/>
    <cellStyle name="常规 6 3 2 2 4" xfId="887" xr:uid="{00000000-0005-0000-0000-000088040000}"/>
    <cellStyle name="常规 6 3 2 2 4 2" xfId="890" xr:uid="{00000000-0005-0000-0000-000089040000}"/>
    <cellStyle name="常规 6 3 2 3" xfId="1217" xr:uid="{00000000-0005-0000-0000-00008A040000}"/>
    <cellStyle name="常规 6 3 2 3 2" xfId="1218" xr:uid="{00000000-0005-0000-0000-00008B040000}"/>
    <cellStyle name="常规 6 3 2 3 2 2" xfId="1219" xr:uid="{00000000-0005-0000-0000-00008C040000}"/>
    <cellStyle name="常规 6 3 2 3 2 2 2" xfId="1220" xr:uid="{00000000-0005-0000-0000-00008D040000}"/>
    <cellStyle name="常规 6 3 2 3 2 3" xfId="1221" xr:uid="{00000000-0005-0000-0000-00008E040000}"/>
    <cellStyle name="常规 6 3 2 3 3" xfId="1222" xr:uid="{00000000-0005-0000-0000-00008F040000}"/>
    <cellStyle name="常规 6 3 2 3 3 2" xfId="1223" xr:uid="{00000000-0005-0000-0000-000090040000}"/>
    <cellStyle name="常规 6 3 2 4" xfId="1224" xr:uid="{00000000-0005-0000-0000-000091040000}"/>
    <cellStyle name="常规 6 3 2 4 2" xfId="1225" xr:uid="{00000000-0005-0000-0000-000092040000}"/>
    <cellStyle name="常规 6 3 2 4 2 2" xfId="1226" xr:uid="{00000000-0005-0000-0000-000093040000}"/>
    <cellStyle name="常规 6 3 2 4 3" xfId="1227" xr:uid="{00000000-0005-0000-0000-000094040000}"/>
    <cellStyle name="常规 6 3 2 5" xfId="1228" xr:uid="{00000000-0005-0000-0000-000095040000}"/>
    <cellStyle name="常规 6 3 2 5 2" xfId="336" xr:uid="{00000000-0005-0000-0000-000096040000}"/>
    <cellStyle name="常规 6 3 3" xfId="1229" xr:uid="{00000000-0005-0000-0000-000097040000}"/>
    <cellStyle name="常规 6 3 3 2" xfId="1230" xr:uid="{00000000-0005-0000-0000-000098040000}"/>
    <cellStyle name="常规 6 3 3 2 2" xfId="1231" xr:uid="{00000000-0005-0000-0000-000099040000}"/>
    <cellStyle name="常规 6 3 3 2 2 2" xfId="1232" xr:uid="{00000000-0005-0000-0000-00009A040000}"/>
    <cellStyle name="常规 6 3 3 2 2 2 2" xfId="1233" xr:uid="{00000000-0005-0000-0000-00009B040000}"/>
    <cellStyle name="常规 6 3 3 2 2 3" xfId="1234" xr:uid="{00000000-0005-0000-0000-00009C040000}"/>
    <cellStyle name="常规 6 3 3 2 3" xfId="1235" xr:uid="{00000000-0005-0000-0000-00009D040000}"/>
    <cellStyle name="常规 6 3 3 2 3 2" xfId="1236" xr:uid="{00000000-0005-0000-0000-00009E040000}"/>
    <cellStyle name="常规 6 3 3 3" xfId="1237" xr:uid="{00000000-0005-0000-0000-00009F040000}"/>
    <cellStyle name="常规 6 3 3 3 2" xfId="1238" xr:uid="{00000000-0005-0000-0000-0000A0040000}"/>
    <cellStyle name="常规 6 3 3 3 2 2" xfId="1239" xr:uid="{00000000-0005-0000-0000-0000A1040000}"/>
    <cellStyle name="常规 6 3 3 3 3" xfId="1240" xr:uid="{00000000-0005-0000-0000-0000A2040000}"/>
    <cellStyle name="常规 6 3 3 4" xfId="1241" xr:uid="{00000000-0005-0000-0000-0000A3040000}"/>
    <cellStyle name="常规 6 3 3 4 2" xfId="1242" xr:uid="{00000000-0005-0000-0000-0000A4040000}"/>
    <cellStyle name="常规 6 3 4" xfId="1243" xr:uid="{00000000-0005-0000-0000-0000A5040000}"/>
    <cellStyle name="常规 6 3 4 2" xfId="1244" xr:uid="{00000000-0005-0000-0000-0000A6040000}"/>
    <cellStyle name="常规 6 3 4 2 2" xfId="1245" xr:uid="{00000000-0005-0000-0000-0000A7040000}"/>
    <cellStyle name="常规 6 3 4 3" xfId="1246" xr:uid="{00000000-0005-0000-0000-0000A8040000}"/>
    <cellStyle name="常规 6 3 5" xfId="1128" xr:uid="{00000000-0005-0000-0000-0000A9040000}"/>
    <cellStyle name="常规 6 3 5 2" xfId="1247" xr:uid="{00000000-0005-0000-0000-0000AA040000}"/>
    <cellStyle name="常规 6 4" xfId="707" xr:uid="{00000000-0005-0000-0000-0000AB040000}"/>
    <cellStyle name="常规 6 4 2" xfId="710" xr:uid="{00000000-0005-0000-0000-0000AC040000}"/>
    <cellStyle name="常规 6 4 2 2" xfId="713" xr:uid="{00000000-0005-0000-0000-0000AD040000}"/>
    <cellStyle name="常规 6 4 2 2 2" xfId="355" xr:uid="{00000000-0005-0000-0000-0000AE040000}"/>
    <cellStyle name="常规 6 4 2 2 2 2" xfId="359" xr:uid="{00000000-0005-0000-0000-0000AF040000}"/>
    <cellStyle name="常规 6 4 2 2 2 2 2" xfId="716" xr:uid="{00000000-0005-0000-0000-0000B0040000}"/>
    <cellStyle name="常规 6 4 2 2 2 3" xfId="718" xr:uid="{00000000-0005-0000-0000-0000B1040000}"/>
    <cellStyle name="常规 6 4 2 2 3" xfId="364" xr:uid="{00000000-0005-0000-0000-0000B2040000}"/>
    <cellStyle name="常规 6 4 2 2 3 2" xfId="720" xr:uid="{00000000-0005-0000-0000-0000B3040000}"/>
    <cellStyle name="常规 6 4 2 3" xfId="722" xr:uid="{00000000-0005-0000-0000-0000B4040000}"/>
    <cellStyle name="常规 6 4 2 3 2" xfId="380" xr:uid="{00000000-0005-0000-0000-0000B5040000}"/>
    <cellStyle name="常规 6 4 2 3 2 2" xfId="725" xr:uid="{00000000-0005-0000-0000-0000B6040000}"/>
    <cellStyle name="常规 6 4 2 3 3" xfId="386" xr:uid="{00000000-0005-0000-0000-0000B7040000}"/>
    <cellStyle name="常规 6 4 2 4" xfId="727" xr:uid="{00000000-0005-0000-0000-0000B8040000}"/>
    <cellStyle name="常规 6 4 2 4 2" xfId="730" xr:uid="{00000000-0005-0000-0000-0000B9040000}"/>
    <cellStyle name="常规 6 4 3" xfId="733" xr:uid="{00000000-0005-0000-0000-0000BA040000}"/>
    <cellStyle name="常规 6 4 3 2" xfId="736" xr:uid="{00000000-0005-0000-0000-0000BB040000}"/>
    <cellStyle name="常规 6 4 3 2 2" xfId="739" xr:uid="{00000000-0005-0000-0000-0000BC040000}"/>
    <cellStyle name="常规 6 4 3 2 2 2" xfId="742" xr:uid="{00000000-0005-0000-0000-0000BD040000}"/>
    <cellStyle name="常规 6 4 3 2 3" xfId="744" xr:uid="{00000000-0005-0000-0000-0000BE040000}"/>
    <cellStyle name="常规 6 4 3 3" xfId="746" xr:uid="{00000000-0005-0000-0000-0000BF040000}"/>
    <cellStyle name="常规 6 4 3 3 2" xfId="749" xr:uid="{00000000-0005-0000-0000-0000C0040000}"/>
    <cellStyle name="常规 6 4 4" xfId="751" xr:uid="{00000000-0005-0000-0000-0000C1040000}"/>
    <cellStyle name="常规 6 4 4 2" xfId="754" xr:uid="{00000000-0005-0000-0000-0000C2040000}"/>
    <cellStyle name="常规 6 4 4 2 2" xfId="757" xr:uid="{00000000-0005-0000-0000-0000C3040000}"/>
    <cellStyle name="常规 6 4 4 3" xfId="759" xr:uid="{00000000-0005-0000-0000-0000C4040000}"/>
    <cellStyle name="常规 6 4 5" xfId="761" xr:uid="{00000000-0005-0000-0000-0000C5040000}"/>
    <cellStyle name="常规 6 4 5 2" xfId="763" xr:uid="{00000000-0005-0000-0000-0000C6040000}"/>
    <cellStyle name="常规 6 5" xfId="23" xr:uid="{00000000-0005-0000-0000-0000C7040000}"/>
    <cellStyle name="常规 6 5 2" xfId="765" xr:uid="{00000000-0005-0000-0000-0000C8040000}"/>
    <cellStyle name="常规 6 5 2 2" xfId="768" xr:uid="{00000000-0005-0000-0000-0000C9040000}"/>
    <cellStyle name="常规 6 5 2 2 2" xfId="771" xr:uid="{00000000-0005-0000-0000-0000CA040000}"/>
    <cellStyle name="常规 6 5 2 2 2 2" xfId="214" xr:uid="{00000000-0005-0000-0000-0000CB040000}"/>
    <cellStyle name="常规 6 5 2 2 3" xfId="774" xr:uid="{00000000-0005-0000-0000-0000CC040000}"/>
    <cellStyle name="常规 6 5 2 3" xfId="776" xr:uid="{00000000-0005-0000-0000-0000CD040000}"/>
    <cellStyle name="常规 6 5 2 3 2" xfId="779" xr:uid="{00000000-0005-0000-0000-0000CE040000}"/>
    <cellStyle name="常规 6 5 3" xfId="781" xr:uid="{00000000-0005-0000-0000-0000CF040000}"/>
    <cellStyle name="常规 6 5 3 2" xfId="784" xr:uid="{00000000-0005-0000-0000-0000D0040000}"/>
    <cellStyle name="常规 6 5 3 2 2" xfId="787" xr:uid="{00000000-0005-0000-0000-0000D1040000}"/>
    <cellStyle name="常规 6 5 3 3" xfId="789" xr:uid="{00000000-0005-0000-0000-0000D2040000}"/>
    <cellStyle name="常规 6 5 4" xfId="791" xr:uid="{00000000-0005-0000-0000-0000D3040000}"/>
    <cellStyle name="常规 6 5 4 2" xfId="793" xr:uid="{00000000-0005-0000-0000-0000D4040000}"/>
    <cellStyle name="常规 6 6" xfId="795" xr:uid="{00000000-0005-0000-0000-0000D5040000}"/>
    <cellStyle name="常规 6 6 2" xfId="798" xr:uid="{00000000-0005-0000-0000-0000D6040000}"/>
    <cellStyle name="常规 6 6 2 2" xfId="801" xr:uid="{00000000-0005-0000-0000-0000D7040000}"/>
    <cellStyle name="常规 6 6 3" xfId="804" xr:uid="{00000000-0005-0000-0000-0000D8040000}"/>
    <cellStyle name="常规 6 7" xfId="807" xr:uid="{00000000-0005-0000-0000-0000D9040000}"/>
    <cellStyle name="常规 6 7 2" xfId="810" xr:uid="{00000000-0005-0000-0000-0000DA040000}"/>
    <cellStyle name="常规 7" xfId="1248" xr:uid="{00000000-0005-0000-0000-0000DB040000}"/>
    <cellStyle name="常规 7 2" xfId="1249" xr:uid="{00000000-0005-0000-0000-0000DC040000}"/>
    <cellStyle name="常规 7 2 2" xfId="1250" xr:uid="{00000000-0005-0000-0000-0000DD040000}"/>
    <cellStyle name="常规 7 2 2 2" xfId="1251" xr:uid="{00000000-0005-0000-0000-0000DE040000}"/>
    <cellStyle name="常规 7 2 2 2 2" xfId="1252" xr:uid="{00000000-0005-0000-0000-0000DF040000}"/>
    <cellStyle name="常规 7 2 2 3" xfId="1253" xr:uid="{00000000-0005-0000-0000-0000E0040000}"/>
    <cellStyle name="常规 7 2 3" xfId="1254" xr:uid="{00000000-0005-0000-0000-0000E1040000}"/>
    <cellStyle name="常规 7 2 3 2" xfId="1255" xr:uid="{00000000-0005-0000-0000-0000E2040000}"/>
    <cellStyle name="常规 7 2 4" xfId="1256" xr:uid="{00000000-0005-0000-0000-0000E3040000}"/>
    <cellStyle name="常规 7 3" xfId="1257" xr:uid="{00000000-0005-0000-0000-0000E4040000}"/>
    <cellStyle name="常规 7 3 2" xfId="1258" xr:uid="{00000000-0005-0000-0000-0000E5040000}"/>
    <cellStyle name="常规 7 3 2 2" xfId="1259" xr:uid="{00000000-0005-0000-0000-0000E6040000}"/>
    <cellStyle name="常规 7 3 3" xfId="1260" xr:uid="{00000000-0005-0000-0000-0000E7040000}"/>
    <cellStyle name="常规 7 4" xfId="813" xr:uid="{00000000-0005-0000-0000-0000E8040000}"/>
    <cellStyle name="常规 7 4 2" xfId="816" xr:uid="{00000000-0005-0000-0000-0000E9040000}"/>
    <cellStyle name="常规 7 5" xfId="832" xr:uid="{00000000-0005-0000-0000-0000EA040000}"/>
    <cellStyle name="常规 8" xfId="1261" xr:uid="{00000000-0005-0000-0000-0000EB040000}"/>
    <cellStyle name="常规 8 2" xfId="1262" xr:uid="{00000000-0005-0000-0000-0000EC040000}"/>
    <cellStyle name="常规 8 2 2" xfId="1263" xr:uid="{00000000-0005-0000-0000-0000ED040000}"/>
    <cellStyle name="常规 8 2 2 2" xfId="1264" xr:uid="{00000000-0005-0000-0000-0000EE040000}"/>
    <cellStyle name="常规 8 2 3" xfId="1265" xr:uid="{00000000-0005-0000-0000-0000EF040000}"/>
    <cellStyle name="常规 8 3" xfId="1266" xr:uid="{00000000-0005-0000-0000-0000F0040000}"/>
    <cellStyle name="常规 8 3 2" xfId="1267" xr:uid="{00000000-0005-0000-0000-0000F1040000}"/>
    <cellStyle name="常规 8 4" xfId="853" xr:uid="{00000000-0005-0000-0000-0000F2040000}"/>
    <cellStyle name="常规 9" xfId="1268" xr:uid="{00000000-0005-0000-0000-0000F3040000}"/>
    <cellStyle name="常规 9 2" xfId="1269" xr:uid="{00000000-0005-0000-0000-0000F4040000}"/>
    <cellStyle name="常规 9 2 2" xfId="1270" xr:uid="{00000000-0005-0000-0000-0000F5040000}"/>
    <cellStyle name="常规 9 3" xfId="1271" xr:uid="{00000000-0005-0000-0000-0000F6040000}"/>
    <cellStyle name="超链接" xfId="1278" builtinId="8"/>
    <cellStyle name="超链接 2" xfId="1272" xr:uid="{00000000-0005-0000-0000-0000F8040000}"/>
    <cellStyle name="超链接 2 2" xfId="1273" xr:uid="{00000000-0005-0000-0000-0000F9040000}"/>
    <cellStyle name="超链接 3" xfId="1274" xr:uid="{00000000-0005-0000-0000-0000FA040000}"/>
    <cellStyle name="货币 2" xfId="1276" xr:uid="{00000000-0005-0000-0000-0000FB040000}"/>
    <cellStyle name="普通" xfId="1275" xr:uid="{00000000-0005-0000-0000-0000FC040000}"/>
    <cellStyle name="千位分隔 2" xfId="1277" xr:uid="{00000000-0005-0000-0000-0000FD040000}"/>
    <cellStyle name="样式 1" xfId="1037" xr:uid="{00000000-0005-0000-0000-0000FE040000}"/>
  </cellStyles>
  <dxfs count="0"/>
  <tableStyles count="0" defaultTableStyle="TableStyleMedium2" defaultPivotStyle="PivotStyleLight16"/>
  <colors>
    <mruColors>
      <color rgb="FF00FFFF"/>
      <color rgb="FF0000FF"/>
      <color rgb="FFCCFFFF"/>
      <color rgb="FFFFFF99"/>
      <color rgb="FFFFFFCC"/>
      <color rgb="FF66FFFF"/>
      <color rgb="FFFFCCFF"/>
      <color rgb="FF99C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andy%20Guo/2021&#24180;/1&#26376;/1&#26376;16&#26085;-20&#26085;%20&#19977;&#20122;%20&#31185;&#29790;&#24503;/&#23458;&#25143;&#25237;&#26631;/&#23458;&#25143;&#25253;&#20215;/&#24247;&#36745;&#25253;&#20215;1116-2021&#31185;&#29790;&#24503;&#19977;&#20122;&#24180;&#20250;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Candy%20Guo/2021&#24180;/1&#26376;/1&#26376;16&#26085;-20&#26085;%20&#19977;&#20122;%20&#31185;&#29790;&#24503;/&#23458;&#25143;&#25237;&#26631;/&#23458;&#25143;&#25253;&#20215;/&#24247;&#36745;&#25253;&#20215;1116-2021&#31185;&#29790;&#24503;&#19977;&#20122;&#24180;&#20250;.xlsm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02050347201" createdVersion="5" refreshedVersion="5" minRefreshableVersion="3" recordCount="35" xr:uid="{00000000-000A-0000-FFFF-FFFF09000000}">
  <cacheSource type="worksheet">
    <worksheetSource ref="A12:M40" sheet="删除-Creative创意设计" r:id="rId2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03896990701" createdVersion="5" refreshedVersion="5" minRefreshableVersion="3" recordCount="158" xr:uid="{00000000-000A-0000-FFFF-FFFF0A000000}">
  <cacheSource type="worksheet">
    <worksheetSource ref="A36:K36" sheet="Event人员"/>
  </cacheSource>
  <cacheFields count="11">
    <cacheField name="类别" numFmtId="0">
      <sharedItems count="8">
        <s v="制作"/>
        <s v="搭建"/>
        <s v="AV设备租赁"/>
        <s v="人员"/>
        <s v="道具/礼品"/>
        <s v="运输费用"/>
        <s v="其他"/>
        <s v="差旅费用"/>
      </sharedItems>
    </cacheField>
    <cacheField name="项目_x000a_Item" numFmtId="0">
      <sharedItems count="19">
        <s v="热转印布拉网展架"/>
        <s v="易拉宝                                                                                                                                     "/>
        <s v="X架                                                                                                                               "/>
        <s v="横幅                                                                                                                                  "/>
        <s v="写真画面"/>
        <s v="KT板"/>
        <s v="提示牌"/>
        <s v="讲台前板"/>
        <s v="搭建"/>
        <s v="视频设备租赁"/>
        <s v="音频设备租赁"/>
        <s v="灯光设备租赁"/>
        <s v="Camera（摄像器材）"/>
        <s v="人员费用"/>
        <s v="道具"/>
        <s v="礼品"/>
        <s v="物料运输费用"/>
        <s v="其他"/>
        <s v="差旅费用"/>
      </sharedItems>
    </cacheField>
    <cacheField name="规格_x000a_Specification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2">
        <m/>
        <s v="Team Building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17990277801" createdVersion="5" refreshedVersion="5" minRefreshableVersion="3" recordCount="57" xr:uid="{00000000-000A-0000-FFFF-FFFF0B000000}">
  <cacheSource type="worksheet">
    <worksheetSource ref="A12:I56" sheet="Video视频" r:id="rId2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  <s v="KV"/>
    <s v="整体活动等形象的整体全新创意；特指从无到有 "/>
    <x v="0"/>
    <s v="个"/>
    <m/>
    <m/>
    <n v="0"/>
    <m/>
    <m/>
    <m/>
    <m/>
    <m/>
  </r>
  <r>
    <x v="0"/>
    <s v="Slogan"/>
    <s v="整体活动等形象的整体全新创意；特指从无到有 "/>
    <x v="0"/>
    <s v="个"/>
    <m/>
    <m/>
    <n v="0"/>
    <m/>
    <m/>
    <m/>
    <m/>
    <m/>
  </r>
  <r>
    <x v="0"/>
    <s v="KV"/>
    <s v="整体活动等形象的整体全新创意；特指从无到有 "/>
    <x v="1"/>
    <s v="个"/>
    <m/>
    <m/>
    <n v="0"/>
    <m/>
    <m/>
    <m/>
    <m/>
    <m/>
  </r>
  <r>
    <x v="0"/>
    <s v="Slogan"/>
    <s v="整体活动等形象的整体全新创意；特指从无到有 "/>
    <x v="1"/>
    <s v="个"/>
    <m/>
    <m/>
    <n v="0"/>
    <m/>
    <m/>
    <m/>
    <m/>
    <m/>
  </r>
  <r>
    <x v="0"/>
    <s v="KV"/>
    <s v="整体活动等形象的整体全新创意；特指从无到有 "/>
    <x v="2"/>
    <s v="个"/>
    <m/>
    <m/>
    <n v="0"/>
    <m/>
    <m/>
    <m/>
    <m/>
    <m/>
  </r>
  <r>
    <x v="0"/>
    <s v="Slogan"/>
    <s v="整体活动等形象的整体全新创意；特指从无到有 "/>
    <x v="2"/>
    <s v="个"/>
    <m/>
    <m/>
    <n v="0"/>
    <m/>
    <m/>
    <m/>
    <m/>
    <m/>
  </r>
  <r>
    <x v="0"/>
    <s v="KV"/>
    <s v="整体活动等形象的整体全新创意；特指从无到有 "/>
    <x v="3"/>
    <s v="个"/>
    <m/>
    <m/>
    <n v="0"/>
    <m/>
    <m/>
    <m/>
    <m/>
    <m/>
  </r>
  <r>
    <x v="0"/>
    <s v="Slogan"/>
    <s v="整体活动等形象的整体全新创意；特指从无到有 "/>
    <x v="3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0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1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2"/>
    <s v="个"/>
    <m/>
    <m/>
    <n v="0"/>
    <m/>
    <m/>
    <m/>
    <m/>
    <m/>
  </r>
  <r>
    <x v="0"/>
    <s v="项目策划及文案撰写费"/>
    <s v="整个项目活动策划创意、环节设计，包含活动流程设计及项目涉及到的所有文案类撰写"/>
    <x v="3"/>
    <s v="个"/>
    <m/>
    <m/>
    <n v="0"/>
    <m/>
    <m/>
    <m/>
    <m/>
    <m/>
  </r>
  <r>
    <x v="1"/>
    <s v="会场背景板设计      "/>
    <s v="与KV设计不同的情况下才另行收费"/>
    <x v="4"/>
    <s v="个"/>
    <m/>
    <m/>
    <n v="0"/>
    <m/>
    <m/>
    <m/>
    <m/>
    <m/>
  </r>
  <r>
    <x v="1"/>
    <s v="展板设计          "/>
    <s v="展板不分材质和类型，包含易拉宝、X型展架、KT板等设计；每项目只支付一个设计，不分规格"/>
    <x v="4"/>
    <s v="个"/>
    <m/>
    <m/>
    <n v="0"/>
    <m/>
    <m/>
    <m/>
    <m/>
    <m/>
  </r>
  <r>
    <x v="1"/>
    <s v="会议邀请函设计     "/>
    <m/>
    <x v="4"/>
    <s v="个"/>
    <m/>
    <m/>
    <n v="0"/>
    <m/>
    <m/>
    <m/>
    <m/>
    <m/>
  </r>
  <r>
    <x v="1"/>
    <s v="海报设计"/>
    <m/>
    <x v="4"/>
    <s v="个"/>
    <m/>
    <m/>
    <n v="0"/>
    <m/>
    <m/>
    <m/>
    <m/>
    <m/>
  </r>
  <r>
    <x v="1"/>
    <s v="桌牌，晚安卡，接机牌，车牌设计"/>
    <s v="每项目只支付一个设计，不分规格"/>
    <x v="4"/>
    <s v="个"/>
    <m/>
    <m/>
    <n v="0"/>
    <m/>
    <m/>
    <m/>
    <m/>
    <m/>
  </r>
  <r>
    <x v="1"/>
    <s v="桌卡"/>
    <s v="晚宴主桌领导桌卡"/>
    <x v="4"/>
    <m/>
    <m/>
    <m/>
    <m/>
    <m/>
    <m/>
    <m/>
    <m/>
    <m/>
  </r>
  <r>
    <x v="1"/>
    <s v="横幅"/>
    <s v="如果只涉及会议名称和logo,应免设计费"/>
    <x v="4"/>
    <s v="个"/>
    <m/>
    <m/>
    <n v="0"/>
    <m/>
    <m/>
    <m/>
    <m/>
    <m/>
  </r>
  <r>
    <x v="1"/>
    <s v="PPT模板设计"/>
    <s v="如果只涉及会议名称和logo,应免设计费"/>
    <x v="4"/>
    <s v="套"/>
    <m/>
    <m/>
    <n v="0"/>
    <m/>
    <m/>
    <m/>
    <m/>
    <m/>
  </r>
  <r>
    <x v="2"/>
    <s v="图片租赁"/>
    <m/>
    <x v="4"/>
    <s v="幅"/>
    <m/>
    <m/>
    <n v="0"/>
    <m/>
    <m/>
    <m/>
    <m/>
    <m/>
  </r>
  <r>
    <x v="2"/>
    <s v="漫画/插画 （手绘）"/>
    <s v="手绘卡通形象，例如应用在患教手册中的；游戏场景设计中的等"/>
    <x v="4"/>
    <s v="个"/>
    <m/>
    <m/>
    <n v="0"/>
    <m/>
    <m/>
    <m/>
    <m/>
    <m/>
  </r>
  <r>
    <x v="3"/>
    <s v="4K/8K"/>
    <s v="幻灯片除外"/>
    <x v="4"/>
    <s v="页"/>
    <m/>
    <m/>
    <n v="0"/>
    <m/>
    <m/>
    <m/>
    <m/>
    <m/>
  </r>
  <r>
    <x v="3"/>
    <s v="16K/32K "/>
    <s v="幻灯片除外"/>
    <x v="4"/>
    <s v="页"/>
    <m/>
    <m/>
    <n v="0"/>
    <m/>
    <m/>
    <m/>
    <m/>
    <m/>
  </r>
  <r>
    <x v="3"/>
    <s v="2K/易拉宝/拉网展架/背景板"/>
    <m/>
    <x v="4"/>
    <s v="个"/>
    <m/>
    <m/>
    <n v="0"/>
    <m/>
    <m/>
    <m/>
    <m/>
    <m/>
  </r>
  <r>
    <x v="3"/>
    <s v="大型写真喷绘"/>
    <s v="最高不超10个小时"/>
    <x v="4"/>
    <s v="个"/>
    <m/>
    <m/>
    <n v="0"/>
    <m/>
    <m/>
    <m/>
    <m/>
    <m/>
  </r>
  <r>
    <x v="3"/>
    <s v="图表描图"/>
    <s v="扫描需要图片的费用"/>
    <x v="4"/>
    <s v="个"/>
    <m/>
    <m/>
    <n v="0"/>
    <m/>
    <m/>
    <m/>
    <m/>
    <m/>
  </r>
  <r>
    <x v="4"/>
    <s v="数据维护、录入"/>
    <m/>
    <x v="5"/>
    <s v="小时"/>
    <m/>
    <m/>
    <n v="0"/>
    <m/>
    <m/>
    <m/>
    <m/>
    <m/>
  </r>
  <r>
    <x v="4"/>
    <s v="微信页面设计\编辑"/>
    <m/>
    <x v="5"/>
    <s v="页/page"/>
    <m/>
    <m/>
    <n v="0"/>
    <m/>
    <m/>
    <m/>
    <m/>
    <m/>
  </r>
  <r>
    <x v="4"/>
    <s v="测试+onsite support"/>
    <m/>
    <x v="5"/>
    <s v="小时"/>
    <m/>
    <m/>
    <n v="0"/>
    <m/>
    <m/>
    <m/>
    <m/>
    <m/>
  </r>
  <r>
    <x v="5"/>
    <m/>
    <m/>
    <x v="4"/>
    <m/>
    <m/>
    <m/>
    <n v="0"/>
    <m/>
    <m/>
    <m/>
    <m/>
    <m/>
  </r>
  <r>
    <x v="5"/>
    <m/>
    <m/>
    <x v="4"/>
    <m/>
    <m/>
    <m/>
    <m/>
    <m/>
    <m/>
    <m/>
    <m/>
    <m/>
  </r>
  <r>
    <x v="5"/>
    <m/>
    <m/>
    <x v="4"/>
    <m/>
    <m/>
    <m/>
    <n v="0"/>
    <m/>
    <m/>
    <m/>
    <m/>
    <m/>
  </r>
  <r>
    <x v="5"/>
    <m/>
    <m/>
    <x v="4"/>
    <m/>
    <m/>
    <m/>
    <n v="0"/>
    <m/>
    <m/>
    <m/>
    <m/>
    <m/>
  </r>
  <r>
    <x v="5"/>
    <m/>
    <m/>
    <x v="4"/>
    <m/>
    <m/>
    <m/>
    <n v="0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8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  <m/>
    <m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  <m/>
    <m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  <m/>
    <m/>
  </r>
  <r>
    <x v="0"/>
    <x v="1"/>
    <s v="2x0.8 M"/>
    <s v="铝合金3节杆65mm弹簧内芯，高光相纸220克厚覆亚膜（1.2米以上宽度用双支撑杆），全铝合金底脚"/>
    <x v="0"/>
    <s v="个"/>
    <m/>
    <m/>
    <n v="0"/>
    <m/>
    <m/>
  </r>
  <r>
    <x v="0"/>
    <x v="1"/>
    <s v="2×0.85 M"/>
    <s v="铝合金3节杆65mm弹簧内芯，高光相纸220克厚覆亚膜（1.3米以上宽度用双支撑杆），全铝合金底脚"/>
    <x v="0"/>
    <s v="个"/>
    <m/>
    <m/>
    <n v="0"/>
    <m/>
    <m/>
  </r>
  <r>
    <x v="0"/>
    <x v="1"/>
    <s v="2×1.2 M"/>
    <s v="铝合金3节杆65mm弹簧内芯，高光相纸220克厚覆亚膜（1.4米以上宽度用双支撑杆），全铝合金底脚"/>
    <x v="0"/>
    <s v="个"/>
    <m/>
    <m/>
    <n v="0"/>
    <m/>
    <m/>
  </r>
  <r>
    <x v="0"/>
    <x v="1"/>
    <s v="2×1.5 M"/>
    <s v="铝合金3节杆65mm弹簧内芯，高光相纸220克厚覆亚膜（1.5米以上宽度用双支撑杆），全铝合金底脚"/>
    <x v="0"/>
    <s v="个"/>
    <m/>
    <m/>
    <n v="0"/>
    <m/>
    <m/>
  </r>
  <r>
    <x v="0"/>
    <x v="2"/>
    <s v="1.6×0.6 M"/>
    <s v="展架底部材质为无缝钢管，上部为碳铅杆；画面为背胶裱pvc片"/>
    <x v="0"/>
    <s v="个"/>
    <m/>
    <m/>
    <n v="0"/>
    <m/>
    <m/>
  </r>
  <r>
    <x v="0"/>
    <x v="2"/>
    <s v="1.8×0.8M"/>
    <s v="展架底部材质为无缝钢管，上部为碳铅杆；画面为背胶裱pvc片"/>
    <x v="0"/>
    <s v="个"/>
    <m/>
    <m/>
    <n v="0"/>
    <m/>
    <m/>
  </r>
  <r>
    <x v="0"/>
    <x v="2"/>
    <s v="2×1.2 M"/>
    <s v="展架底部材质为无缝钢管，上部为碳铅杆；画面为背胶裱pvc片"/>
    <x v="0"/>
    <s v="个"/>
    <m/>
    <m/>
    <n v="0"/>
    <m/>
    <m/>
  </r>
  <r>
    <x v="0"/>
    <x v="3"/>
    <s v="单色"/>
    <s v="设计免费"/>
    <x v="0"/>
    <s v="8至10米"/>
    <m/>
    <m/>
    <n v="0"/>
    <m/>
    <m/>
  </r>
  <r>
    <x v="0"/>
    <x v="3"/>
    <s v="4色 喷绘布"/>
    <m/>
    <x v="0"/>
    <s v="8至10米"/>
    <m/>
    <m/>
    <n v="0"/>
    <m/>
    <m/>
  </r>
  <r>
    <x v="0"/>
    <x v="4"/>
    <s v="单面"/>
    <m/>
    <x v="0"/>
    <s v="平米"/>
    <m/>
    <m/>
    <n v="0"/>
    <m/>
    <m/>
  </r>
  <r>
    <x v="0"/>
    <x v="5"/>
    <s v="单面"/>
    <m/>
    <x v="0"/>
    <s v="平米"/>
    <m/>
    <m/>
    <n v="0"/>
    <m/>
    <m/>
  </r>
  <r>
    <x v="0"/>
    <x v="6"/>
    <s v="写真 KT板"/>
    <s v="亚展板；1440DPI写真喷绘"/>
    <x v="0"/>
    <s v="个"/>
    <m/>
    <m/>
    <n v="0"/>
    <m/>
    <m/>
  </r>
  <r>
    <x v="0"/>
    <x v="7"/>
    <s v="写真 KT板 "/>
    <s v="亚展板；1440DPI写真喷绘"/>
    <x v="0"/>
    <s v="个"/>
    <m/>
    <m/>
    <n v="0"/>
    <m/>
    <m/>
  </r>
  <r>
    <x v="1"/>
    <x v="8"/>
    <s v="木质背景板"/>
    <s v="12厘板木龙骨；背面刷防火涂料；"/>
    <x v="0"/>
    <s v="平米"/>
    <m/>
    <m/>
    <n v="0"/>
    <m/>
    <m/>
  </r>
  <r>
    <x v="1"/>
    <x v="8"/>
    <s v="木质涂料背景板"/>
    <m/>
    <x v="0"/>
    <s v="平米"/>
    <m/>
    <m/>
    <n v="0"/>
    <m/>
    <m/>
  </r>
  <r>
    <x v="1"/>
    <x v="8"/>
    <s v="异形背景板"/>
    <m/>
    <x v="0"/>
    <s v="平米"/>
    <m/>
    <m/>
    <n v="0"/>
    <m/>
    <m/>
  </r>
  <r>
    <x v="1"/>
    <x v="8"/>
    <s v="桁架"/>
    <s v="含配重"/>
    <x v="0"/>
    <s v="平米"/>
    <m/>
    <m/>
    <n v="0"/>
    <m/>
    <m/>
  </r>
  <r>
    <x v="1"/>
    <x v="8"/>
    <s v="宝丽布画面"/>
    <s v="普通宝丽布"/>
    <x v="0"/>
    <s v="平米"/>
    <m/>
    <m/>
    <n v="0"/>
    <m/>
    <m/>
  </r>
  <r>
    <x v="1"/>
    <x v="8"/>
    <s v="宝丽布画面"/>
    <s v="黑底宝丽布"/>
    <x v="0"/>
    <s v="平米"/>
    <m/>
    <m/>
    <n v="0"/>
    <m/>
    <m/>
  </r>
  <r>
    <x v="1"/>
    <x v="8"/>
    <s v="写真画面"/>
    <s v="单面"/>
    <x v="0"/>
    <s v="平米"/>
    <m/>
    <m/>
    <n v="0"/>
    <m/>
    <m/>
  </r>
  <r>
    <x v="1"/>
    <x v="8"/>
    <s v="展毯"/>
    <s v="含地膜、地毯胶"/>
    <x v="0"/>
    <s v="平米"/>
    <m/>
    <m/>
    <n v="0"/>
    <m/>
    <m/>
  </r>
  <r>
    <x v="1"/>
    <x v="8"/>
    <s v="地台租赁"/>
    <s v="40CM（钢架地台+面板）结构"/>
    <x v="0"/>
    <s v="平米"/>
    <m/>
    <m/>
    <n v="0"/>
    <m/>
    <m/>
  </r>
  <r>
    <x v="1"/>
    <x v="8"/>
    <s v="地台租赁"/>
    <s v="60CM（钢架地台+面板）结构"/>
    <x v="0"/>
    <s v="平米"/>
    <m/>
    <m/>
    <n v="0"/>
    <m/>
    <m/>
  </r>
  <r>
    <x v="1"/>
    <x v="8"/>
    <s v="木制踏步、台阶"/>
    <s v="40CM高"/>
    <x v="0"/>
    <s v="延米"/>
    <m/>
    <m/>
    <n v="0"/>
    <m/>
    <m/>
  </r>
  <r>
    <x v="1"/>
    <x v="8"/>
    <s v="木制踏步、台阶"/>
    <s v="60CM高"/>
    <x v="0"/>
    <s v="延米"/>
    <m/>
    <m/>
    <n v="0"/>
    <m/>
    <m/>
  </r>
  <r>
    <x v="1"/>
    <x v="8"/>
    <s v="木制踏步、台阶"/>
    <s v="80CM高"/>
    <x v="0"/>
    <s v="延米"/>
    <m/>
    <m/>
    <n v="0"/>
    <m/>
    <m/>
  </r>
  <r>
    <x v="1"/>
    <x v="8"/>
    <s v="地贴"/>
    <s v="单面"/>
    <x v="0"/>
    <s v="平米"/>
    <m/>
    <m/>
    <n v="0"/>
    <m/>
    <m/>
  </r>
  <r>
    <x v="1"/>
    <x v="8"/>
    <s v="苯板字"/>
    <s v="厚度在5CM以内"/>
    <x v="0"/>
    <s v="延米"/>
    <m/>
    <m/>
    <n v="0"/>
    <m/>
    <m/>
  </r>
  <r>
    <x v="1"/>
    <x v="8"/>
    <s v="单面灯箱"/>
    <s v="不含外框"/>
    <x v="0"/>
    <s v="平米"/>
    <m/>
    <m/>
    <n v="0"/>
    <m/>
    <m/>
  </r>
  <r>
    <x v="1"/>
    <x v="8"/>
    <s v="发光字"/>
    <s v="高：50CM以内，灯壳字 "/>
    <x v="0"/>
    <s v="延米"/>
    <m/>
    <m/>
    <n v="0"/>
    <m/>
    <m/>
  </r>
  <r>
    <x v="1"/>
    <x v="8"/>
    <s v="发光柱"/>
    <s v="高：1.2米-1.5米不等"/>
    <x v="0"/>
    <s v="个"/>
    <m/>
    <m/>
    <n v="0"/>
    <m/>
    <m/>
  </r>
  <r>
    <x v="1"/>
    <x v="8"/>
    <s v="LED发光带"/>
    <m/>
    <x v="0"/>
    <s v="米"/>
    <m/>
    <m/>
    <n v="0"/>
    <m/>
    <m/>
  </r>
  <r>
    <x v="2"/>
    <x v="9"/>
    <s v="投影仪租赁                                                                        "/>
    <s v="Sanyo 10000 流明"/>
    <x v="0"/>
    <s v="台/天"/>
    <m/>
    <m/>
    <n v="0"/>
    <m/>
    <m/>
  </r>
  <r>
    <x v="2"/>
    <x v="9"/>
    <s v="投影仪租赁                                                                        "/>
    <s v="Sanyo15000 流明"/>
    <x v="0"/>
    <s v="台/天"/>
    <m/>
    <m/>
    <n v="0"/>
    <m/>
    <m/>
  </r>
  <r>
    <x v="2"/>
    <x v="9"/>
    <s v="投影屏幕租赁 "/>
    <s v="150寸"/>
    <x v="0"/>
    <s v="台/天"/>
    <m/>
    <m/>
    <n v="0"/>
    <m/>
    <m/>
  </r>
  <r>
    <x v="2"/>
    <x v="9"/>
    <s v="投影屏幕租赁 "/>
    <s v="200寸"/>
    <x v="0"/>
    <s v="台/天"/>
    <m/>
    <m/>
    <n v="0"/>
    <m/>
    <m/>
  </r>
  <r>
    <x v="2"/>
    <x v="9"/>
    <s v="翻页器"/>
    <s v="中英同步"/>
    <x v="0"/>
    <s v="个/天"/>
    <m/>
    <m/>
    <n v="0"/>
    <m/>
    <m/>
  </r>
  <r>
    <x v="2"/>
    <x v="9"/>
    <s v="LED室内显示屏 国产"/>
    <s v="P3"/>
    <x v="0"/>
    <s v="平米/天"/>
    <m/>
    <m/>
    <n v="0"/>
    <m/>
    <m/>
  </r>
  <r>
    <x v="2"/>
    <x v="9"/>
    <s v="LED室内显示屏 国产"/>
    <s v="P6"/>
    <x v="0"/>
    <s v="平米/天"/>
    <m/>
    <m/>
    <n v="0"/>
    <m/>
    <m/>
  </r>
  <r>
    <x v="2"/>
    <x v="9"/>
    <s v="LED室内显示屏 进口"/>
    <s v="P3"/>
    <x v="0"/>
    <s v="平米/天"/>
    <m/>
    <m/>
    <n v="0"/>
    <m/>
    <m/>
  </r>
  <r>
    <x v="2"/>
    <x v="9"/>
    <s v="LED室内显示屏 进口"/>
    <s v="P6"/>
    <x v="0"/>
    <s v="平米/天"/>
    <m/>
    <m/>
    <n v="0"/>
    <m/>
    <m/>
  </r>
  <r>
    <x v="2"/>
    <x v="9"/>
    <s v="LED室外显示屏 国产"/>
    <s v="P10"/>
    <x v="0"/>
    <s v="平米/天"/>
    <m/>
    <m/>
    <n v="0"/>
    <m/>
    <m/>
  </r>
  <r>
    <x v="2"/>
    <x v="9"/>
    <s v="LED处理器"/>
    <s v="Barco/Folsom Encore ImagePRO-HD 高清图像转换处理器"/>
    <x v="0"/>
    <s v="台/天"/>
    <m/>
    <m/>
    <n v="0"/>
    <m/>
    <m/>
  </r>
  <r>
    <x v="2"/>
    <x v="9"/>
    <s v="LED底座"/>
    <m/>
    <x v="0"/>
    <s v="延米"/>
    <m/>
    <m/>
    <n v="0"/>
    <m/>
    <m/>
  </r>
  <r>
    <x v="2"/>
    <x v="9"/>
    <s v="数字光纤收发器"/>
    <s v=" CIS optic fiber Syestem"/>
    <x v="0"/>
    <s v="套/天"/>
    <m/>
    <m/>
    <n v="0"/>
    <m/>
    <m/>
  </r>
  <r>
    <x v="2"/>
    <x v="9"/>
    <s v="数字光纤线缆100米"/>
    <m/>
    <x v="0"/>
    <s v="条/天"/>
    <m/>
    <m/>
    <n v="0"/>
    <m/>
    <m/>
  </r>
  <r>
    <x v="2"/>
    <x v="9"/>
    <s v="数字光纤线缆200米"/>
    <m/>
    <x v="0"/>
    <s v="条/天"/>
    <m/>
    <m/>
    <n v="0"/>
    <m/>
    <m/>
  </r>
  <r>
    <x v="2"/>
    <x v="9"/>
    <s v="Watchout视频控制软件"/>
    <s v="多画面视频拼接系统"/>
    <x v="0"/>
    <s v="台/天"/>
    <m/>
    <m/>
    <n v="0"/>
    <m/>
    <m/>
  </r>
  <r>
    <x v="2"/>
    <x v="9"/>
    <s v="Barco / Folsom Encore Controller LC"/>
    <s v="大型高清无缝拼接控制台"/>
    <x v="0"/>
    <s v="台/天"/>
    <m/>
    <m/>
    <n v="0"/>
    <m/>
    <m/>
  </r>
  <r>
    <x v="2"/>
    <x v="9"/>
    <s v="BARCO EC50"/>
    <m/>
    <x v="0"/>
    <s v="台/天"/>
    <m/>
    <m/>
    <n v="0"/>
    <m/>
    <m/>
  </r>
  <r>
    <x v="2"/>
    <x v="9"/>
    <s v="BARCO E2"/>
    <m/>
    <x v="0"/>
    <s v="台/天"/>
    <m/>
    <m/>
    <n v="0"/>
    <m/>
    <m/>
  </r>
  <r>
    <x v="2"/>
    <x v="9"/>
    <s v="Folsom ScreenPRO c/w controller"/>
    <s v="Folsom Encore  ScreenPRO-II HD 巴可无缝转换器"/>
    <x v="0"/>
    <m/>
    <m/>
    <m/>
    <m/>
    <m/>
    <m/>
  </r>
  <r>
    <x v="2"/>
    <x v="9"/>
    <s v="Barco / Folsom Encore HD VP 3ME"/>
    <s v="高清宽屏处理器"/>
    <x v="0"/>
    <s v="台/天"/>
    <m/>
    <m/>
    <n v="0"/>
    <m/>
    <m/>
  </r>
  <r>
    <x v="2"/>
    <x v="9"/>
    <s v="Barco / Folsom MatrixPRO 16x16 RGBHV"/>
    <s v="高清视频矩阵"/>
    <x v="0"/>
    <s v="台/天"/>
    <m/>
    <m/>
    <n v="0"/>
    <m/>
    <m/>
  </r>
  <r>
    <x v="2"/>
    <x v="9"/>
    <s v="Barco PDS-902"/>
    <s v="高清视频切换器"/>
    <x v="0"/>
    <s v="台/天"/>
    <m/>
    <m/>
    <n v="0"/>
    <m/>
    <m/>
  </r>
  <r>
    <x v="2"/>
    <x v="9"/>
    <s v="等离子电视租赁                                                                         "/>
    <s v="42寸"/>
    <x v="0"/>
    <s v="台/天"/>
    <m/>
    <m/>
    <n v="0"/>
    <m/>
    <m/>
  </r>
  <r>
    <x v="2"/>
    <x v="9"/>
    <s v="等离子电视租赁                                                                         "/>
    <s v="55寸"/>
    <x v="0"/>
    <s v="台/天"/>
    <m/>
    <m/>
    <n v="0"/>
    <m/>
    <m/>
  </r>
  <r>
    <x v="2"/>
    <x v="9"/>
    <s v="等离子电视租赁                                                                         "/>
    <s v="60寸"/>
    <x v="0"/>
    <s v="台/天"/>
    <m/>
    <m/>
    <n v="0"/>
    <m/>
    <m/>
  </r>
  <r>
    <x v="2"/>
    <x v="9"/>
    <s v="导播台"/>
    <m/>
    <x v="0"/>
    <s v="个/天"/>
    <m/>
    <m/>
    <n v="0"/>
    <m/>
    <m/>
  </r>
  <r>
    <x v="2"/>
    <x v="9"/>
    <s v="彩幕"/>
    <s v="P6"/>
    <x v="0"/>
    <s v="平米/天"/>
    <m/>
    <m/>
    <n v="0"/>
    <m/>
    <m/>
  </r>
  <r>
    <x v="2"/>
    <x v="9"/>
    <s v="彩幕背架"/>
    <s v="钢结构"/>
    <x v="0"/>
    <s v="平米"/>
    <m/>
    <m/>
    <n v="0"/>
    <m/>
    <m/>
  </r>
  <r>
    <x v="2"/>
    <x v="9"/>
    <s v="彩幕处理器"/>
    <m/>
    <x v="0"/>
    <s v="台/天"/>
    <m/>
    <m/>
    <n v="0"/>
    <m/>
    <m/>
  </r>
  <r>
    <x v="2"/>
    <x v="9"/>
    <s v="广角镜头"/>
    <s v="Sanyo"/>
    <x v="0"/>
    <s v="个/天"/>
    <m/>
    <m/>
    <n v="0"/>
    <m/>
    <m/>
  </r>
  <r>
    <x v="2"/>
    <x v="9"/>
    <s v="变焦镜头"/>
    <s v="Sanyo"/>
    <x v="0"/>
    <s v="个/天"/>
    <m/>
    <m/>
    <n v="0"/>
    <m/>
    <m/>
  </r>
  <r>
    <x v="2"/>
    <x v="9"/>
    <s v="长焦镜头"/>
    <s v="Sanyo"/>
    <x v="0"/>
    <s v="个/天"/>
    <m/>
    <m/>
    <n v="0"/>
    <m/>
    <m/>
  </r>
  <r>
    <x v="2"/>
    <x v="9"/>
    <s v="无缝切换器"/>
    <s v="Extron ISS506"/>
    <x v="0"/>
    <s v="台/天"/>
    <m/>
    <m/>
    <n v="0"/>
    <m/>
    <m/>
  </r>
  <r>
    <x v="2"/>
    <x v="9"/>
    <s v="信号放大器"/>
    <s v="EXTRON DVI 201 TX/RX "/>
    <x v="0"/>
    <s v="台/天"/>
    <m/>
    <m/>
    <n v="0"/>
    <m/>
    <m/>
  </r>
  <r>
    <x v="2"/>
    <x v="9"/>
    <s v="监视器"/>
    <s v="19寸"/>
    <x v="0"/>
    <s v="台/天"/>
    <m/>
    <m/>
    <n v="0"/>
    <m/>
    <m/>
  </r>
  <r>
    <x v="2"/>
    <x v="9"/>
    <s v="VGA视频分配器"/>
    <m/>
    <x v="0"/>
    <s v="台/天"/>
    <m/>
    <m/>
    <n v="0"/>
    <m/>
    <m/>
  </r>
  <r>
    <x v="2"/>
    <x v="9"/>
    <s v="Lenovo T系列笔记本电脑租赁"/>
    <m/>
    <x v="0"/>
    <s v="台/天"/>
    <m/>
    <m/>
    <n v="0"/>
    <m/>
    <m/>
  </r>
  <r>
    <x v="2"/>
    <x v="9"/>
    <s v="苹果电脑租赁"/>
    <m/>
    <x v="0"/>
    <s v="台/天"/>
    <m/>
    <m/>
    <n v="0"/>
    <m/>
    <m/>
  </r>
  <r>
    <x v="2"/>
    <x v="10"/>
    <s v="全频音箱 "/>
    <s v="MEYER SOUND MICA"/>
    <x v="0"/>
    <s v="台/天"/>
    <m/>
    <m/>
    <n v="0"/>
    <m/>
    <m/>
  </r>
  <r>
    <x v="2"/>
    <x v="10"/>
    <s v="低音音响"/>
    <s v="MEYER SOUND 700-HP"/>
    <x v="0"/>
    <s v="台/天"/>
    <m/>
    <m/>
    <n v="0"/>
    <m/>
    <m/>
  </r>
  <r>
    <x v="2"/>
    <x v="10"/>
    <s v="MAX返送音箱"/>
    <s v="D&amp;B MAX Loudspeaker"/>
    <x v="0"/>
    <s v="台/天"/>
    <m/>
    <m/>
    <n v="0"/>
    <m/>
    <m/>
  </r>
  <r>
    <x v="2"/>
    <x v="10"/>
    <s v="Q1线阵列扬声器"/>
    <s v="D&amp;B Q1 Line Array Loudspeaker"/>
    <x v="0"/>
    <s v="台/天"/>
    <m/>
    <m/>
    <n v="0"/>
    <m/>
    <m/>
  </r>
  <r>
    <x v="2"/>
    <x v="10"/>
    <s v="Q-SUB低音音箱"/>
    <s v="D&amp;B Q-SUB Loudspeaker"/>
    <x v="0"/>
    <s v="台/天"/>
    <m/>
    <m/>
    <n v="0"/>
    <m/>
    <m/>
  </r>
  <r>
    <x v="2"/>
    <x v="10"/>
    <s v="数字信号处理器"/>
    <s v="NEXO Ps 15 TD System Controller"/>
    <x v="0"/>
    <s v="台/天"/>
    <m/>
    <m/>
    <n v="0"/>
    <m/>
    <m/>
  </r>
  <r>
    <x v="2"/>
    <x v="10"/>
    <s v="功放"/>
    <s v="QSC RMS-2450 Power Ampligter"/>
    <x v="0"/>
    <s v="台/天"/>
    <m/>
    <m/>
    <n v="0"/>
    <m/>
    <m/>
  </r>
  <r>
    <x v="2"/>
    <x v="10"/>
    <s v="均衡器"/>
    <s v="YAMAHA EQ2031A"/>
    <x v="0"/>
    <s v="台/天"/>
    <m/>
    <m/>
    <n v="0"/>
    <m/>
    <m/>
  </r>
  <r>
    <x v="2"/>
    <x v="10"/>
    <s v="效果器"/>
    <s v="YAMAHA REV900 "/>
    <x v="0"/>
    <s v="台/天"/>
    <m/>
    <m/>
    <n v="0"/>
    <m/>
    <m/>
  </r>
  <r>
    <x v="2"/>
    <x v="10"/>
    <s v="压限器"/>
    <s v="YAMAHA GC2020B"/>
    <x v="0"/>
    <s v="台/天"/>
    <m/>
    <m/>
    <n v="0"/>
    <m/>
    <m/>
  </r>
  <r>
    <x v="2"/>
    <x v="10"/>
    <s v="数字调音台"/>
    <s v="YAMAHA 16路"/>
    <x v="0"/>
    <s v="台/天"/>
    <m/>
    <m/>
    <n v="0"/>
    <m/>
    <m/>
  </r>
  <r>
    <x v="2"/>
    <x v="10"/>
    <s v="数字调音台"/>
    <s v="YAMAHA 32路"/>
    <x v="0"/>
    <s v="台/天"/>
    <m/>
    <m/>
    <n v="0"/>
    <m/>
    <m/>
  </r>
  <r>
    <x v="2"/>
    <x v="10"/>
    <s v="数字调音台"/>
    <s v="YAMAHA 48路"/>
    <x v="0"/>
    <s v="台/天"/>
    <m/>
    <m/>
    <n v="0"/>
    <m/>
    <m/>
  </r>
  <r>
    <x v="2"/>
    <x v="10"/>
    <s v="信号放大器"/>
    <s v="SHURE UA844"/>
    <x v="0"/>
    <s v="台/天"/>
    <m/>
    <m/>
    <n v="0"/>
    <m/>
    <m/>
  </r>
  <r>
    <x v="2"/>
    <x v="10"/>
    <s v="D.I BOX       DI盒子"/>
    <s v="BDI"/>
    <x v="0"/>
    <s v="台/天"/>
    <m/>
    <m/>
    <n v="0"/>
    <m/>
    <m/>
  </r>
  <r>
    <x v="2"/>
    <x v="10"/>
    <s v="无线麦克"/>
    <s v="舒尔"/>
    <x v="0"/>
    <s v="个/天"/>
    <m/>
    <m/>
    <n v="0"/>
    <m/>
    <m/>
  </r>
  <r>
    <x v="2"/>
    <x v="10"/>
    <s v="有线麦克"/>
    <s v="舒尔"/>
    <x v="0"/>
    <s v="个/天"/>
    <m/>
    <m/>
    <n v="0"/>
    <m/>
    <m/>
  </r>
  <r>
    <x v="2"/>
    <x v="10"/>
    <s v="头戴麦克"/>
    <s v="舒尔"/>
    <x v="0"/>
    <s v="个/天"/>
    <m/>
    <m/>
    <n v="0"/>
    <m/>
    <m/>
  </r>
  <r>
    <x v="2"/>
    <x v="10"/>
    <s v="电容麦克"/>
    <m/>
    <x v="0"/>
    <s v="个/天"/>
    <m/>
    <m/>
    <n v="0"/>
    <m/>
    <m/>
  </r>
  <r>
    <x v="2"/>
    <x v="10"/>
    <s v="鹅颈麦克"/>
    <s v="舒尔"/>
    <x v="0"/>
    <s v="个/天"/>
    <m/>
    <m/>
    <n v="0"/>
    <m/>
    <m/>
  </r>
  <r>
    <x v="2"/>
    <x v="10"/>
    <s v="话筒支架"/>
    <m/>
    <x v="0"/>
    <s v="个/天"/>
    <m/>
    <m/>
    <n v="0"/>
    <m/>
    <m/>
  </r>
  <r>
    <x v="2"/>
    <x v="10"/>
    <s v="话筒套"/>
    <s v="4C制作,4面Logo"/>
    <x v="0"/>
    <s v="个"/>
    <m/>
    <m/>
    <n v="0"/>
    <m/>
    <m/>
  </r>
  <r>
    <x v="2"/>
    <x v="10"/>
    <s v="话筒信号放大器"/>
    <m/>
    <x v="0"/>
    <s v="台/天"/>
    <m/>
    <m/>
    <n v="0"/>
    <m/>
    <m/>
  </r>
  <r>
    <x v="2"/>
    <x v="10"/>
    <s v="话筒信号接收器"/>
    <m/>
    <x v="0"/>
    <s v="台/天"/>
    <m/>
    <m/>
    <n v="0"/>
    <m/>
    <m/>
  </r>
  <r>
    <x v="2"/>
    <x v="10"/>
    <s v="无线对讲机"/>
    <m/>
    <x v="0"/>
    <s v="个/天"/>
    <m/>
    <m/>
    <n v="0"/>
    <m/>
    <m/>
  </r>
  <r>
    <x v="2"/>
    <x v="10"/>
    <s v="Intercome 有线主机"/>
    <m/>
    <x v="0"/>
    <s v="个/天"/>
    <m/>
    <m/>
    <n v="0"/>
    <m/>
    <m/>
  </r>
  <r>
    <x v="2"/>
    <x v="10"/>
    <s v="Intercome 有线耳机"/>
    <m/>
    <x v="0"/>
    <s v="个/天"/>
    <m/>
    <m/>
    <n v="0"/>
    <m/>
    <m/>
  </r>
  <r>
    <x v="2"/>
    <x v="10"/>
    <s v="无线内部通话系统主机"/>
    <m/>
    <x v="0"/>
    <s v="个/天"/>
    <m/>
    <m/>
    <n v="0"/>
    <m/>
    <m/>
  </r>
  <r>
    <x v="2"/>
    <x v="10"/>
    <s v="无线内部通话系统腰包耳机"/>
    <m/>
    <x v="0"/>
    <s v="个/天"/>
    <m/>
    <m/>
    <n v="0"/>
    <m/>
    <m/>
  </r>
  <r>
    <x v="2"/>
    <x v="11"/>
    <s v="电脑光束灯"/>
    <s v="BEEM 1500W"/>
    <x v="0"/>
    <s v="个/天"/>
    <m/>
    <m/>
    <n v="0"/>
    <m/>
    <m/>
  </r>
  <r>
    <x v="2"/>
    <x v="11"/>
    <s v="电脑图案灯"/>
    <s v="ROBECOLOR SPOT 1200EAT"/>
    <x v="0"/>
    <s v="个/天"/>
    <m/>
    <m/>
    <n v="0"/>
    <m/>
    <m/>
  </r>
  <r>
    <x v="2"/>
    <x v="11"/>
    <s v="电脑洗色灯"/>
    <s v="ROBE COLOR WASH 1200EAT"/>
    <x v="0"/>
    <s v="个/天"/>
    <m/>
    <m/>
    <n v="0"/>
    <m/>
    <m/>
  </r>
  <r>
    <x v="2"/>
    <x v="11"/>
    <s v="电脑调光台 "/>
    <s v="AVOLITE PEARL 2008"/>
    <x v="0"/>
    <s v="台/天"/>
    <m/>
    <m/>
    <n v="0"/>
    <m/>
    <m/>
  </r>
  <r>
    <x v="2"/>
    <x v="11"/>
    <s v="灯控台"/>
    <s v="YAMAHA"/>
    <x v="0"/>
    <s v="台/天"/>
    <m/>
    <m/>
    <m/>
    <m/>
    <m/>
  </r>
  <r>
    <x v="2"/>
    <x v="11"/>
    <s v="Par灯"/>
    <m/>
    <x v="0"/>
    <s v="个/天"/>
    <m/>
    <m/>
    <n v="0"/>
    <m/>
    <m/>
  </r>
  <r>
    <x v="2"/>
    <x v="11"/>
    <s v="LED灯"/>
    <m/>
    <x v="0"/>
    <s v="个/天"/>
    <m/>
    <m/>
    <n v="0"/>
    <m/>
    <m/>
  </r>
  <r>
    <x v="2"/>
    <x v="11"/>
    <s v="成像灯"/>
    <m/>
    <x v="0"/>
    <s v="个/天"/>
    <m/>
    <m/>
    <n v="0"/>
    <m/>
    <m/>
  </r>
  <r>
    <x v="2"/>
    <x v="11"/>
    <s v="追光灯"/>
    <s v="2500W"/>
    <x v="0"/>
    <s v="个/天"/>
    <m/>
    <m/>
    <n v="0"/>
    <m/>
    <m/>
  </r>
  <r>
    <x v="2"/>
    <x v="11"/>
    <s v="追光灯"/>
    <s v="4000W"/>
    <x v="0"/>
    <s v="个/天"/>
    <m/>
    <m/>
    <n v="0"/>
    <m/>
    <m/>
  </r>
  <r>
    <x v="2"/>
    <x v="11"/>
    <s v="Source Four Light 四头灯"/>
    <s v="Source Four - 750 W"/>
    <x v="0"/>
    <s v="个/天"/>
    <m/>
    <m/>
    <n v="0"/>
    <m/>
    <m/>
  </r>
  <r>
    <x v="2"/>
    <x v="11"/>
    <s v="硅箱"/>
    <m/>
    <x v="0"/>
    <s v="个/天"/>
    <m/>
    <m/>
    <n v="0"/>
    <m/>
    <m/>
  </r>
  <r>
    <x v="2"/>
    <x v="11"/>
    <s v="配电柜"/>
    <m/>
    <x v="0"/>
    <s v="个/天"/>
    <m/>
    <m/>
    <n v="0"/>
    <m/>
    <m/>
  </r>
  <r>
    <x v="2"/>
    <x v="11"/>
    <s v="信号放大器"/>
    <m/>
    <x v="0"/>
    <s v="个/天"/>
    <m/>
    <m/>
    <n v="0"/>
    <m/>
    <m/>
  </r>
  <r>
    <x v="2"/>
    <x v="11"/>
    <s v="烟雾机"/>
    <m/>
    <x v="0"/>
    <s v="台/天"/>
    <m/>
    <m/>
    <n v="0"/>
    <m/>
    <m/>
  </r>
  <r>
    <x v="2"/>
    <x v="11"/>
    <s v="TRUSS架"/>
    <m/>
    <x v="0"/>
    <s v="米"/>
    <m/>
    <m/>
    <n v="0"/>
    <m/>
    <m/>
  </r>
  <r>
    <x v="2"/>
    <x v="11"/>
    <s v="手摇灯架"/>
    <m/>
    <x v="0"/>
    <s v="台/天"/>
    <m/>
    <m/>
    <n v="0"/>
    <m/>
    <m/>
  </r>
  <r>
    <x v="2"/>
    <x v="11"/>
    <s v="雷亚架"/>
    <s v="400*600"/>
    <x v="0"/>
    <s v="根"/>
    <m/>
    <m/>
    <n v="0"/>
    <m/>
    <m/>
  </r>
  <r>
    <x v="2"/>
    <x v="11"/>
    <s v="雷亚架"/>
    <s v="600*700"/>
    <x v="0"/>
    <s v="根"/>
    <m/>
    <m/>
    <n v="0"/>
    <m/>
    <m/>
  </r>
  <r>
    <x v="2"/>
    <x v="11"/>
    <s v="底盘"/>
    <m/>
    <x v="0"/>
    <s v="台/天"/>
    <m/>
    <m/>
    <n v="0"/>
    <m/>
    <m/>
  </r>
  <r>
    <x v="2"/>
    <x v="11"/>
    <s v="电动葫芦"/>
    <m/>
    <x v="0"/>
    <s v="台/天"/>
    <m/>
    <m/>
    <n v="0"/>
    <m/>
    <m/>
  </r>
  <r>
    <x v="2"/>
    <x v="11"/>
    <s v="手动葫芦"/>
    <m/>
    <x v="0"/>
    <s v="台/天"/>
    <m/>
    <m/>
    <n v="0"/>
    <m/>
    <m/>
  </r>
  <r>
    <x v="2"/>
    <x v="11"/>
    <s v="LOGO片（玻璃）"/>
    <m/>
    <x v="0"/>
    <s v="片"/>
    <m/>
    <m/>
    <n v="0"/>
    <m/>
    <m/>
  </r>
  <r>
    <x v="2"/>
    <x v="12"/>
    <s v="高清度摄像机"/>
    <s v="CANNON C300"/>
    <x v="0"/>
    <s v="台/天"/>
    <m/>
    <m/>
    <n v="0"/>
    <m/>
    <m/>
  </r>
  <r>
    <x v="2"/>
    <x v="12"/>
    <s v="数字摄像机"/>
    <s v="SONY FS700"/>
    <x v="0"/>
    <s v="台/天"/>
    <m/>
    <m/>
    <n v="0"/>
    <m/>
    <m/>
  </r>
  <r>
    <x v="2"/>
    <x v="12"/>
    <s v="摄像机"/>
    <s v="SONY 280P"/>
    <x v="0"/>
    <s v="台/天"/>
    <m/>
    <m/>
    <n v="0"/>
    <m/>
    <m/>
  </r>
  <r>
    <x v="2"/>
    <x v="12"/>
    <s v="CUU控制系统"/>
    <s v="请在此输入常用品牌,型号"/>
    <x v="0"/>
    <s v="个/天"/>
    <m/>
    <m/>
    <n v="0"/>
    <m/>
    <m/>
  </r>
  <r>
    <x v="2"/>
    <x v="12"/>
    <s v="(6-12M)  摇臂  "/>
    <s v="（含摄像机）"/>
    <x v="0"/>
    <s v="个/天"/>
    <m/>
    <m/>
    <n v="0"/>
    <m/>
    <m/>
  </r>
  <r>
    <x v="2"/>
    <x v="12"/>
    <s v="(1-2M)  摇臂  "/>
    <s v="（含摄像机）"/>
    <x v="0"/>
    <s v="个/天"/>
    <m/>
    <m/>
    <n v="0"/>
    <m/>
    <m/>
  </r>
  <r>
    <x v="2"/>
    <x v="12"/>
    <s v=" 轨道车"/>
    <m/>
    <x v="0"/>
    <s v="个/天"/>
    <m/>
    <m/>
    <n v="0"/>
    <m/>
    <m/>
  </r>
  <r>
    <x v="2"/>
    <x v="12"/>
    <s v="监控摄像头（一体组装）"/>
    <s v="SONY FCB-EX48AP OR SSC-DC498P"/>
    <x v="0"/>
    <s v="个/天"/>
    <m/>
    <m/>
    <n v="0"/>
    <m/>
    <m/>
  </r>
  <r>
    <x v="3"/>
    <x v="13"/>
    <s v="Dancing"/>
    <m/>
    <x v="0"/>
    <s v="人/天"/>
    <m/>
    <m/>
    <m/>
    <m/>
    <m/>
  </r>
  <r>
    <x v="3"/>
    <x v="13"/>
    <s v="MC"/>
    <m/>
    <x v="0"/>
    <s v="人/天"/>
    <m/>
    <m/>
    <m/>
    <m/>
    <m/>
  </r>
  <r>
    <x v="3"/>
    <x v="13"/>
    <s v="Band"/>
    <m/>
    <x v="0"/>
    <s v="人/天"/>
    <m/>
    <m/>
    <m/>
    <m/>
    <m/>
  </r>
  <r>
    <x v="3"/>
    <x v="13"/>
    <s v="团建培训师"/>
    <m/>
    <x v="1"/>
    <s v="人/天"/>
    <m/>
    <m/>
    <m/>
    <m/>
    <m/>
  </r>
  <r>
    <x v="3"/>
    <x v="13"/>
    <s v="客户总监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客户经理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客户主管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项目经理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活动现场支持"/>
    <s v="此项收费适用于活动和项目执行中的人工费用，包括沟通，咨询及现场支持，不适用于创意、设计以及医学支持类工作"/>
    <x v="0"/>
    <s v="人/天"/>
    <m/>
    <m/>
    <n v="0"/>
    <m/>
    <m/>
  </r>
  <r>
    <x v="3"/>
    <x v="13"/>
    <s v="摄像师"/>
    <m/>
    <x v="0"/>
    <s v="人/天"/>
    <m/>
    <m/>
    <n v="0"/>
    <m/>
    <m/>
  </r>
  <r>
    <x v="3"/>
    <x v="13"/>
    <s v="摄影师"/>
    <m/>
    <x v="0"/>
    <s v="人/天"/>
    <m/>
    <m/>
    <n v="0"/>
    <m/>
    <m/>
  </r>
  <r>
    <x v="3"/>
    <x v="13"/>
    <s v="普通工人"/>
    <s v="搬运，现场小工"/>
    <x v="0"/>
    <s v="人/天"/>
    <m/>
    <m/>
    <n v="0"/>
    <m/>
    <m/>
  </r>
  <r>
    <x v="3"/>
    <x v="13"/>
    <s v="技术人员"/>
    <s v="灯光，音响，视频，美工，电工"/>
    <x v="0"/>
    <s v="人/天"/>
    <m/>
    <m/>
    <n v="0"/>
    <m/>
    <m/>
  </r>
  <r>
    <x v="3"/>
    <x v="13"/>
    <s v="现场沟通人员"/>
    <m/>
    <x v="0"/>
    <s v="人/天"/>
    <m/>
    <m/>
    <n v="0"/>
    <m/>
    <m/>
  </r>
  <r>
    <x v="4"/>
    <x v="14"/>
    <m/>
    <m/>
    <x v="0"/>
    <s v="个"/>
    <m/>
    <m/>
    <m/>
    <m/>
    <m/>
  </r>
  <r>
    <x v="4"/>
    <x v="14"/>
    <m/>
    <m/>
    <x v="0"/>
    <s v="个"/>
    <m/>
    <m/>
    <m/>
    <m/>
    <m/>
  </r>
  <r>
    <x v="4"/>
    <x v="15"/>
    <m/>
    <m/>
    <x v="0"/>
    <s v="个"/>
    <m/>
    <m/>
    <m/>
    <m/>
    <m/>
  </r>
  <r>
    <x v="4"/>
    <x v="15"/>
    <m/>
    <m/>
    <x v="0"/>
    <s v="个"/>
    <m/>
    <m/>
    <m/>
    <m/>
    <m/>
  </r>
  <r>
    <x v="5"/>
    <x v="16"/>
    <m/>
    <m/>
    <x v="0"/>
    <s v="元/立方"/>
    <m/>
    <m/>
    <n v="0"/>
    <m/>
    <s v="请备注运输方式"/>
  </r>
  <r>
    <x v="6"/>
    <x v="17"/>
    <m/>
    <m/>
    <x v="0"/>
    <m/>
    <m/>
    <m/>
    <n v="0"/>
    <m/>
    <m/>
  </r>
  <r>
    <x v="6"/>
    <x v="17"/>
    <m/>
    <m/>
    <x v="0"/>
    <m/>
    <m/>
    <m/>
    <n v="0"/>
    <m/>
    <m/>
  </r>
  <r>
    <x v="7"/>
    <x v="18"/>
    <s v="交通费"/>
    <m/>
    <x v="0"/>
    <s v="人/天"/>
    <m/>
    <m/>
    <n v="0"/>
    <m/>
    <m/>
  </r>
  <r>
    <x v="7"/>
    <x v="18"/>
    <s v="住宿费"/>
    <m/>
    <x v="0"/>
    <s v="人/天"/>
    <m/>
    <m/>
    <n v="0"/>
    <m/>
    <m/>
  </r>
  <r>
    <x v="7"/>
    <x v="18"/>
    <s v="餐费+当地交通费+通讯费"/>
    <m/>
    <x v="0"/>
    <s v="人/天"/>
    <m/>
    <m/>
    <n v="0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7">
  <r>
    <x v="0"/>
    <s v="二维动画制作（Flash）"/>
    <m/>
    <s v="秒/Sec"/>
    <m/>
    <m/>
    <n v="0"/>
    <m/>
    <m/>
  </r>
  <r>
    <x v="0"/>
    <s v="三维动画制作"/>
    <m/>
    <s v="秒/Sec"/>
    <m/>
    <m/>
    <n v="0"/>
    <m/>
    <m/>
  </r>
  <r>
    <x v="0"/>
    <s v="动态幻灯片"/>
    <m/>
    <s v="秒/Sec"/>
    <m/>
    <m/>
    <n v="0"/>
    <m/>
    <m/>
  </r>
  <r>
    <x v="0"/>
    <s v="脚本大纲 "/>
    <s v="视频主线，大纲发展"/>
    <s v="个/pc"/>
    <m/>
    <m/>
    <n v="0"/>
    <m/>
    <m/>
  </r>
  <r>
    <x v="0"/>
    <s v="脚本编辑"/>
    <s v="活动或拍摄活动前期的脚本编写"/>
    <s v="小时/hour"/>
    <m/>
    <m/>
    <n v="0"/>
    <m/>
    <m/>
  </r>
  <r>
    <x v="0"/>
    <s v="视频素材收集"/>
    <s v="包含拍摄前采访、图片检索、对施维雅提供的素材进行整理等"/>
    <s v="小时/hour"/>
    <m/>
    <m/>
    <n v="0"/>
    <m/>
    <m/>
  </r>
  <r>
    <x v="0"/>
    <s v="拍摄"/>
    <s v="全天拍摄（单机位），含1位拍摄人员的费用"/>
    <s v="天/day"/>
    <m/>
    <m/>
    <n v="0"/>
    <m/>
    <m/>
  </r>
  <r>
    <x v="0"/>
    <s v="特效"/>
    <s v="转场特效，字幕特效，logo特效等"/>
    <s v="个/pc"/>
    <m/>
    <m/>
    <n v="0"/>
    <m/>
    <m/>
  </r>
  <r>
    <x v="0"/>
    <s v="配乐"/>
    <s v="为视频提供背景音乐(不包括版权音乐的版权费)"/>
    <s v="个/pc"/>
    <m/>
    <m/>
    <n v="0"/>
    <m/>
    <m/>
  </r>
  <r>
    <x v="0"/>
    <s v="字幕"/>
    <s v="按照剧本为视频添加字幕(不包括特效字幕)"/>
    <s v="分钟"/>
    <m/>
    <m/>
    <n v="0"/>
    <m/>
    <m/>
  </r>
  <r>
    <x v="0"/>
    <s v="配音"/>
    <s v="按照剧本进行配音，专业级配音演员"/>
    <s v="分钟"/>
    <m/>
    <m/>
    <n v="0"/>
    <m/>
    <m/>
  </r>
  <r>
    <x v="0"/>
    <s v="三维特效"/>
    <m/>
    <s v="秒"/>
    <m/>
    <m/>
    <n v="0"/>
    <m/>
    <m/>
  </r>
  <r>
    <x v="0"/>
    <s v="修图_x000a_Patch up"/>
    <s v="对实拍的人物照片进行修补"/>
    <s v="张/pc"/>
    <m/>
    <m/>
    <n v="0"/>
    <m/>
    <m/>
  </r>
  <r>
    <x v="0"/>
    <s v="后期加工及内容剪辑_x000a_Filming Editing"/>
    <s v="视频剪辑，指对母带进行剪辑，按工作时间收取"/>
    <s v="小时/hour"/>
    <m/>
    <m/>
    <n v="0"/>
    <m/>
    <m/>
  </r>
  <r>
    <x v="0"/>
    <s v="多媒体的合成"/>
    <s v="包含配音、配乐、字幕的合成；收费标准指一套成品"/>
    <s v="个/pc"/>
    <m/>
    <m/>
    <n v="0"/>
    <m/>
    <m/>
  </r>
  <r>
    <x v="1"/>
    <s v="二维动画制作（Flash）"/>
    <m/>
    <s v="秒/Sec"/>
    <m/>
    <m/>
    <n v="0"/>
    <m/>
    <m/>
  </r>
  <r>
    <x v="1"/>
    <s v="三维动画制作"/>
    <m/>
    <s v="秒/Sec"/>
    <m/>
    <m/>
    <n v="0"/>
    <m/>
    <m/>
  </r>
  <r>
    <x v="1"/>
    <s v="动态幻灯片"/>
    <m/>
    <s v="秒/Sec"/>
    <m/>
    <m/>
    <n v="0"/>
    <m/>
    <m/>
  </r>
  <r>
    <x v="1"/>
    <s v="脚本大纲 "/>
    <s v="视频主线，大纲发展"/>
    <s v="个/pc"/>
    <m/>
    <m/>
    <n v="0"/>
    <m/>
    <m/>
  </r>
  <r>
    <x v="1"/>
    <s v="脚本编辑"/>
    <s v="活动或拍摄活动前期的脚本编写"/>
    <s v="小时/hour"/>
    <m/>
    <m/>
    <n v="0"/>
    <m/>
    <m/>
  </r>
  <r>
    <x v="1"/>
    <s v="视频素材收集"/>
    <s v="包含拍摄前采访、图片检索、对施维雅提供的素材进行整理等"/>
    <s v="小时/hour"/>
    <m/>
    <m/>
    <n v="0"/>
    <m/>
    <m/>
  </r>
  <r>
    <x v="1"/>
    <s v="拍摄"/>
    <s v="全天拍摄（单机位），含1位拍摄人员的费用"/>
    <s v="天/day"/>
    <m/>
    <m/>
    <n v="0"/>
    <m/>
    <m/>
  </r>
  <r>
    <x v="1"/>
    <s v="特效"/>
    <s v="转场特效，字幕特效，logo特效等"/>
    <s v="个/pc"/>
    <m/>
    <m/>
    <n v="0"/>
    <m/>
    <m/>
  </r>
  <r>
    <x v="1"/>
    <s v="配乐"/>
    <s v="为视频提供背景音乐(不包括版权音乐的版权费)"/>
    <s v="个/pc"/>
    <m/>
    <m/>
    <n v="0"/>
    <m/>
    <m/>
  </r>
  <r>
    <x v="1"/>
    <s v="字幕"/>
    <s v="按照剧本为视频添加字幕(不包括特效字幕)"/>
    <s v="分钟"/>
    <m/>
    <m/>
    <n v="0"/>
    <m/>
    <m/>
  </r>
  <r>
    <x v="1"/>
    <s v="配音"/>
    <s v="按照剧本进行配音，专业级配音演员"/>
    <s v="分钟"/>
    <m/>
    <m/>
    <n v="0"/>
    <m/>
    <m/>
  </r>
  <r>
    <x v="1"/>
    <s v="三维特效"/>
    <m/>
    <s v="秒"/>
    <m/>
    <m/>
    <n v="0"/>
    <m/>
    <m/>
  </r>
  <r>
    <x v="1"/>
    <s v="修图_x000a_Patch up"/>
    <s v="对实拍的人物照片进行修补"/>
    <s v="张/pc"/>
    <m/>
    <m/>
    <n v="0"/>
    <m/>
    <m/>
  </r>
  <r>
    <x v="1"/>
    <s v="后期加工及内容剪辑_x000a_Filming Editing"/>
    <s v="视频剪辑，指对母带进行剪辑，按工作时间收取"/>
    <s v="小时/hour"/>
    <m/>
    <m/>
    <n v="0"/>
    <m/>
    <m/>
  </r>
  <r>
    <x v="1"/>
    <s v="多媒体的合成"/>
    <s v="包含配音、配乐、字幕的合成；收费标准指一套成品"/>
    <s v="个/pc"/>
    <m/>
    <m/>
    <n v="0"/>
    <m/>
    <m/>
  </r>
  <r>
    <x v="2"/>
    <s v="二维动画制作（Flash）"/>
    <m/>
    <s v="秒/Sec"/>
    <m/>
    <m/>
    <n v="0"/>
    <m/>
    <m/>
  </r>
  <r>
    <x v="2"/>
    <s v="三维动画制作"/>
    <m/>
    <s v="秒/Sec"/>
    <m/>
    <m/>
    <n v="0"/>
    <m/>
    <m/>
  </r>
  <r>
    <x v="2"/>
    <s v="动态幻灯片"/>
    <m/>
    <s v="秒/Sec"/>
    <m/>
    <m/>
    <n v="0"/>
    <m/>
    <m/>
  </r>
  <r>
    <x v="2"/>
    <s v="脚本大纲 "/>
    <s v="视频主线，大纲发展"/>
    <s v="个/pc"/>
    <m/>
    <m/>
    <n v="0"/>
    <m/>
    <m/>
  </r>
  <r>
    <x v="2"/>
    <s v="脚本编辑"/>
    <s v="活动或拍摄活动前期的脚本编写"/>
    <s v="小时/hour"/>
    <m/>
    <m/>
    <n v="0"/>
    <m/>
    <m/>
  </r>
  <r>
    <x v="2"/>
    <s v="视频素材收集"/>
    <s v="包含拍摄前采访、图片检索、对施维雅提供的素材进行整理等"/>
    <s v="小时/hour"/>
    <m/>
    <m/>
    <n v="0"/>
    <m/>
    <m/>
  </r>
  <r>
    <x v="2"/>
    <s v="拍摄"/>
    <s v="全天拍摄（单机位），含1位拍摄人员的费用"/>
    <s v="天/day"/>
    <m/>
    <m/>
    <n v="0"/>
    <m/>
    <m/>
  </r>
  <r>
    <x v="2"/>
    <s v="特效"/>
    <s v="转场特效，字幕特效，logo特效等"/>
    <s v="个/pc"/>
    <m/>
    <m/>
    <n v="0"/>
    <m/>
    <m/>
  </r>
  <r>
    <x v="2"/>
    <s v="配乐"/>
    <s v="为视频提供背景音乐(不包括版权音乐的版权费)"/>
    <s v="个/pc"/>
    <m/>
    <m/>
    <n v="0"/>
    <m/>
    <m/>
  </r>
  <r>
    <x v="2"/>
    <s v="字幕"/>
    <s v="按照剧本为视频添加字幕(不包括特效字幕)"/>
    <s v="分钟"/>
    <m/>
    <m/>
    <n v="0"/>
    <m/>
    <m/>
  </r>
  <r>
    <x v="2"/>
    <s v="配音"/>
    <s v="按照剧本进行配音，专业级配音演员"/>
    <s v="分钟"/>
    <m/>
    <m/>
    <n v="0"/>
    <m/>
    <m/>
  </r>
  <r>
    <x v="2"/>
    <s v="三维特效"/>
    <m/>
    <s v="秒"/>
    <m/>
    <m/>
    <n v="0"/>
    <m/>
    <m/>
  </r>
  <r>
    <x v="2"/>
    <s v="修图_x000a_Patch up"/>
    <s v="对实拍的人物照片进行修补"/>
    <s v="张/pc"/>
    <m/>
    <m/>
    <n v="0"/>
    <m/>
    <m/>
  </r>
  <r>
    <x v="2"/>
    <s v="后期加工及内容剪辑_x000a_Filming Editing"/>
    <s v="视频剪辑，指对母带进行剪辑，按工作时间收取"/>
    <s v="小时/hour"/>
    <m/>
    <m/>
    <n v="0"/>
    <m/>
    <m/>
  </r>
  <r>
    <x v="2"/>
    <s v="多媒体的合成"/>
    <s v="包含配音、配乐、字幕的合成；收费标准指一套成品"/>
    <s v="个/pc"/>
    <m/>
    <m/>
    <n v="0"/>
    <m/>
    <m/>
  </r>
  <r>
    <x v="3"/>
    <s v="配乐"/>
    <s v="为视频提供背景音乐(不包括版权音乐的版权费)"/>
    <s v="个/pc"/>
    <m/>
    <m/>
    <n v="0"/>
    <m/>
    <m/>
  </r>
  <r>
    <x v="3"/>
    <s v="后期加工及内容剪辑_x000a_Filming Editing"/>
    <s v="视频剪辑，指对母带进行剪辑，按工作时间收取"/>
    <s v="小时/hour"/>
    <m/>
    <m/>
    <n v="0"/>
    <m/>
    <m/>
  </r>
  <r>
    <x v="4"/>
    <s v="配乐"/>
    <s v="为视频提供背景音乐(不包括版权音乐的版权费)"/>
    <s v="个/pc"/>
    <m/>
    <m/>
    <n v="0"/>
    <m/>
    <m/>
  </r>
  <r>
    <x v="4"/>
    <s v="后期加工及内容剪辑_x000a_Filming Editing"/>
    <s v="视频剪辑，指对母带进行剪辑，按工作时间收取"/>
    <s v="小时/hour"/>
    <m/>
    <m/>
    <n v="0"/>
    <m/>
    <m/>
  </r>
  <r>
    <x v="5"/>
    <s v="配乐"/>
    <s v="为视频提供背景音乐(不包括版权音乐的版权费)"/>
    <s v="个/pc"/>
    <m/>
    <m/>
    <n v="0"/>
    <m/>
    <m/>
  </r>
  <r>
    <x v="5"/>
    <s v="后期加工及内容剪辑_x000a_Filming Editing"/>
    <s v="视频剪辑，指对母带进行剪辑，按工作时间收取"/>
    <s v="小时/hour"/>
    <m/>
    <m/>
    <n v="0"/>
    <m/>
    <m/>
  </r>
  <r>
    <x v="6"/>
    <s v="配乐"/>
    <s v="为视频提供背景音乐(不包括版权音乐的版权费)"/>
    <s v="个/pc"/>
    <m/>
    <m/>
    <n v="0"/>
    <m/>
    <m/>
  </r>
  <r>
    <x v="6"/>
    <s v="后期加工及内容剪辑_x000a_Filming Editing"/>
    <s v="视频剪辑，指对母带进行剪辑，按工作时间收取"/>
    <s v="小时/hour"/>
    <m/>
    <m/>
    <n v="0"/>
    <m/>
    <m/>
  </r>
  <r>
    <x v="7"/>
    <s v="其他"/>
    <m/>
    <m/>
    <m/>
    <m/>
    <n v="0"/>
    <m/>
    <m/>
  </r>
  <r>
    <x v="7"/>
    <s v="其他"/>
    <m/>
    <m/>
    <m/>
    <m/>
    <n v="0"/>
    <m/>
    <m/>
  </r>
  <r>
    <x v="7"/>
    <s v="其他"/>
    <m/>
    <m/>
    <m/>
    <m/>
    <n v="0"/>
    <m/>
    <m/>
  </r>
  <r>
    <x v="7"/>
    <s v="其他"/>
    <m/>
    <m/>
    <m/>
    <m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数据透视表4" cacheId="2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K3:L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0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数据透视表3" cacheId="1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25" firstHeaderRow="2" firstDataRow="2" firstDataCol="3"/>
  <pivotFields count="11">
    <pivotField axis="axisRow" compact="0" outline="0" showAll="0" defaultSubtotal="0">
      <items count="8">
        <item x="2"/>
        <item x="7"/>
        <item x="1"/>
        <item x="4"/>
        <item x="6"/>
        <item x="3"/>
        <item x="5"/>
        <item x="0"/>
      </items>
    </pivotField>
    <pivotField axis="axisRow" compact="0" outline="0" showAll="0">
      <items count="20">
        <item x="12"/>
        <item x="5"/>
        <item x="2"/>
        <item x="18"/>
        <item x="8"/>
        <item x="14"/>
        <item x="11"/>
        <item x="3"/>
        <item x="7"/>
        <item x="15"/>
        <item x="17"/>
        <item x="0"/>
        <item x="13"/>
        <item x="9"/>
        <item x="6"/>
        <item x="16"/>
        <item x="4"/>
        <item x="1"/>
        <item x="1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3">
    <field x="4"/>
    <field x="0"/>
    <field x="1"/>
  </rowFields>
  <rowItems count="21">
    <i>
      <x/>
      <x v="5"/>
      <x v="12"/>
    </i>
    <i>
      <x v="1"/>
      <x/>
      <x/>
    </i>
    <i r="2">
      <x v="6"/>
    </i>
    <i r="2">
      <x v="13"/>
    </i>
    <i r="2">
      <x v="18"/>
    </i>
    <i r="1">
      <x v="1"/>
      <x v="3"/>
    </i>
    <i r="1">
      <x v="2"/>
      <x v="4"/>
    </i>
    <i r="1">
      <x v="3"/>
      <x v="5"/>
    </i>
    <i r="2">
      <x v="9"/>
    </i>
    <i r="1">
      <x v="4"/>
      <x v="10"/>
    </i>
    <i r="1">
      <x v="5"/>
      <x v="12"/>
    </i>
    <i r="1">
      <x v="6"/>
      <x v="15"/>
    </i>
    <i r="1">
      <x v="7"/>
      <x v="1"/>
    </i>
    <i r="2">
      <x v="2"/>
    </i>
    <i r="2">
      <x v="7"/>
    </i>
    <i r="2">
      <x v="8"/>
    </i>
    <i r="2">
      <x v="11"/>
    </i>
    <i r="2">
      <x v="14"/>
    </i>
    <i r="2">
      <x v="16"/>
    </i>
    <i r="2">
      <x v="17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_wei@cct.c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6"/>
  <sheetViews>
    <sheetView showGridLines="0" tabSelected="1" topLeftCell="A3" zoomScaleNormal="100" zoomScaleSheetLayoutView="100" workbookViewId="0">
      <selection activeCell="C21" sqref="C21"/>
    </sheetView>
  </sheetViews>
  <sheetFormatPr defaultColWidth="8.75" defaultRowHeight="14"/>
  <cols>
    <col min="1" max="1" width="13.33203125" style="40" customWidth="1"/>
    <col min="2" max="2" width="11.58203125" style="40" customWidth="1"/>
    <col min="3" max="3" width="28.08203125" style="40" customWidth="1"/>
    <col min="4" max="4" width="14.5" style="40" customWidth="1"/>
    <col min="5" max="5" width="47.4140625" style="40" customWidth="1"/>
    <col min="6" max="16384" width="8.75" style="40"/>
  </cols>
  <sheetData>
    <row r="1" spans="1:5" ht="45.75" customHeight="1">
      <c r="A1" s="129" t="s">
        <v>98</v>
      </c>
      <c r="B1" s="130"/>
      <c r="C1" s="130"/>
      <c r="D1" s="130"/>
      <c r="E1" s="130"/>
    </row>
    <row r="2" spans="1:5">
      <c r="A2" s="41"/>
      <c r="B2" s="41"/>
      <c r="C2" s="41"/>
      <c r="D2" s="41"/>
      <c r="E2" s="41"/>
    </row>
    <row r="3" spans="1:5" s="39" customFormat="1">
      <c r="A3" s="42"/>
      <c r="B3" s="42"/>
      <c r="C3" s="42"/>
      <c r="D3" s="42"/>
      <c r="E3" s="42"/>
    </row>
    <row r="4" spans="1:5" s="39" customFormat="1" ht="22.5" customHeight="1">
      <c r="A4" s="43" t="s">
        <v>0</v>
      </c>
      <c r="B4" s="131" t="s">
        <v>100</v>
      </c>
      <c r="C4" s="131"/>
      <c r="D4" s="44" t="s">
        <v>1</v>
      </c>
      <c r="E4" s="88" t="s">
        <v>101</v>
      </c>
    </row>
    <row r="5" spans="1:5" s="39" customFormat="1" ht="36" customHeight="1">
      <c r="A5" s="43" t="s">
        <v>2</v>
      </c>
      <c r="B5" s="132">
        <v>43851</v>
      </c>
      <c r="C5" s="131"/>
      <c r="D5" s="43" t="s">
        <v>3</v>
      </c>
      <c r="E5" s="87" t="s">
        <v>103</v>
      </c>
    </row>
    <row r="6" spans="1:5" s="39" customFormat="1" ht="30.75" customHeight="1">
      <c r="A6" s="45" t="s">
        <v>4</v>
      </c>
      <c r="B6" s="133" t="s">
        <v>99</v>
      </c>
      <c r="C6" s="131"/>
      <c r="D6" s="43" t="s">
        <v>5</v>
      </c>
      <c r="E6" s="89" t="s">
        <v>102</v>
      </c>
    </row>
    <row r="7" spans="1:5" s="39" customFormat="1">
      <c r="A7" s="42"/>
      <c r="B7" s="42"/>
      <c r="C7" s="42"/>
      <c r="D7" s="42"/>
      <c r="E7" s="42"/>
    </row>
    <row r="8" spans="1:5" s="39" customFormat="1" ht="36" customHeight="1">
      <c r="A8" s="42"/>
      <c r="B8" s="42"/>
      <c r="C8" s="42"/>
      <c r="D8" s="42"/>
      <c r="E8" s="42"/>
    </row>
    <row r="9" spans="1:5" s="39" customFormat="1" ht="30" customHeight="1">
      <c r="A9" s="46" t="s">
        <v>6</v>
      </c>
      <c r="B9" s="134" t="s">
        <v>7</v>
      </c>
      <c r="C9" s="135"/>
      <c r="D9" s="47" t="s">
        <v>8</v>
      </c>
      <c r="E9" s="48" t="s">
        <v>9</v>
      </c>
    </row>
    <row r="10" spans="1:5" s="39" customFormat="1" ht="20.25" customHeight="1">
      <c r="A10" s="49">
        <v>1</v>
      </c>
      <c r="B10" s="127" t="s">
        <v>162</v>
      </c>
      <c r="C10" s="128"/>
      <c r="D10" s="93">
        <f>workshop!J52</f>
        <v>132974.15760000001</v>
      </c>
      <c r="E10" s="50"/>
    </row>
    <row r="11" spans="1:5" s="39" customFormat="1" ht="25.25" customHeight="1">
      <c r="A11" s="51"/>
      <c r="B11" s="124" t="s">
        <v>10</v>
      </c>
      <c r="C11" s="125"/>
      <c r="D11" s="93">
        <f>SUM(D10:D10)</f>
        <v>132974.15760000001</v>
      </c>
      <c r="E11" s="50"/>
    </row>
    <row r="12" spans="1:5" s="39" customFormat="1" ht="21" customHeight="1">
      <c r="A12" s="42"/>
      <c r="B12" s="42"/>
      <c r="C12" s="42"/>
      <c r="D12" s="42"/>
      <c r="E12" s="42"/>
    </row>
    <row r="13" spans="1:5" s="39" customFormat="1" ht="25.25" customHeight="1">
      <c r="A13" s="126" t="s">
        <v>106</v>
      </c>
      <c r="B13" s="122"/>
      <c r="C13" s="123"/>
      <c r="D13" s="119">
        <f>D11*0.06</f>
        <v>7978.4494560000003</v>
      </c>
      <c r="E13" s="90"/>
    </row>
    <row r="14" spans="1:5" s="39" customFormat="1" ht="30" customHeight="1">
      <c r="A14" s="121" t="s">
        <v>11</v>
      </c>
      <c r="B14" s="122"/>
      <c r="C14" s="123" t="s">
        <v>12</v>
      </c>
      <c r="D14" s="120">
        <f>D13+D11</f>
        <v>140952.60705600001</v>
      </c>
      <c r="E14" s="52"/>
    </row>
    <row r="15" spans="1:5" s="39" customFormat="1">
      <c r="A15" s="53"/>
      <c r="B15" s="53"/>
      <c r="C15" s="53"/>
      <c r="D15" s="53"/>
      <c r="E15" s="53"/>
    </row>
    <row r="16" spans="1:5" s="39" customFormat="1">
      <c r="A16" s="54" t="s">
        <v>13</v>
      </c>
      <c r="B16" s="42"/>
      <c r="C16" s="42"/>
      <c r="D16" s="113"/>
      <c r="E16" s="42"/>
    </row>
    <row r="17" spans="1:5" s="39" customFormat="1">
      <c r="A17" s="54" t="s">
        <v>14</v>
      </c>
      <c r="B17" s="42"/>
      <c r="C17" s="42"/>
      <c r="D17" s="42"/>
      <c r="E17" s="42"/>
    </row>
    <row r="18" spans="1:5" s="39" customFormat="1">
      <c r="A18" s="54" t="s">
        <v>15</v>
      </c>
      <c r="B18" s="42"/>
      <c r="C18" s="42"/>
      <c r="D18" s="42"/>
      <c r="E18" s="42"/>
    </row>
    <row r="19" spans="1:5" s="39" customFormat="1">
      <c r="A19" s="54"/>
      <c r="B19" s="42"/>
      <c r="C19" s="42"/>
      <c r="D19" s="42"/>
      <c r="E19" s="42"/>
    </row>
    <row r="20" spans="1:5" s="39" customFormat="1">
      <c r="A20" s="42"/>
      <c r="B20" s="42"/>
      <c r="C20" s="42"/>
      <c r="D20" s="42"/>
      <c r="E20" s="42"/>
    </row>
    <row r="21" spans="1:5" s="39" customFormat="1" ht="28.5">
      <c r="A21" s="42"/>
      <c r="B21" s="42"/>
      <c r="C21" s="42"/>
      <c r="D21" s="55" t="s">
        <v>104</v>
      </c>
    </row>
    <row r="22" spans="1:5" s="39" customFormat="1">
      <c r="A22" s="42"/>
      <c r="B22" s="42"/>
      <c r="C22" s="42"/>
      <c r="D22" s="56"/>
    </row>
    <row r="23" spans="1:5" s="39" customFormat="1" ht="14.5">
      <c r="A23" s="42"/>
      <c r="B23" s="42"/>
      <c r="C23" s="42"/>
      <c r="D23" s="91" t="s">
        <v>105</v>
      </c>
    </row>
    <row r="24" spans="1:5" s="39" customFormat="1">
      <c r="A24" s="42"/>
      <c r="B24" s="42"/>
      <c r="C24" s="42"/>
      <c r="D24" s="56"/>
    </row>
    <row r="25" spans="1:5" s="39" customFormat="1" ht="14.5">
      <c r="A25" s="42"/>
      <c r="B25" s="42"/>
      <c r="C25" s="42"/>
      <c r="D25" s="91" t="s">
        <v>194</v>
      </c>
    </row>
    <row r="26" spans="1:5" s="34" customFormat="1"/>
  </sheetData>
  <mergeCells count="9">
    <mergeCell ref="A14:C14"/>
    <mergeCell ref="B11:C11"/>
    <mergeCell ref="A13:C13"/>
    <mergeCell ref="B10:C10"/>
    <mergeCell ref="A1:E1"/>
    <mergeCell ref="B4:C4"/>
    <mergeCell ref="B5:C5"/>
    <mergeCell ref="B6:C6"/>
    <mergeCell ref="B9:C9"/>
  </mergeCells>
  <phoneticPr fontId="10" type="noConversion"/>
  <hyperlinks>
    <hyperlink ref="E6" r:id="rId1" xr:uid="{00000000-0004-0000-0000-000000000000}"/>
  </hyperlinks>
  <pageMargins left="0.70833333333333304" right="0.70833333333333304" top="0.74791666666666701" bottom="0.74791666666666701" header="0.31458333333333299" footer="0.31458333333333299"/>
  <pageSetup paperSize="9"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2:L25"/>
  <sheetViews>
    <sheetView workbookViewId="0">
      <selection activeCell="B19" sqref="B19"/>
    </sheetView>
  </sheetViews>
  <sheetFormatPr defaultColWidth="8.75" defaultRowHeight="14"/>
  <cols>
    <col min="1" max="1" width="25" customWidth="1"/>
    <col min="2" max="2" width="17.08203125" customWidth="1"/>
    <col min="3" max="3" width="10.08203125" customWidth="1"/>
    <col min="6" max="6" width="19" customWidth="1"/>
    <col min="7" max="7" width="11.08203125" customWidth="1"/>
    <col min="8" max="8" width="34.33203125" customWidth="1"/>
    <col min="9" max="9" width="5.75" customWidth="1"/>
    <col min="10" max="10" width="9" customWidth="1"/>
    <col min="11" max="11" width="23.33203125" customWidth="1"/>
    <col min="12" max="12" width="23.08203125" customWidth="1"/>
  </cols>
  <sheetData>
    <row r="2" spans="1:12">
      <c r="A2" s="36" t="s">
        <v>16</v>
      </c>
      <c r="F2" s="36" t="s">
        <v>17</v>
      </c>
      <c r="K2" s="36" t="s">
        <v>18</v>
      </c>
    </row>
    <row r="3" spans="1:12">
      <c r="A3" t="s">
        <v>19</v>
      </c>
      <c r="F3" t="s">
        <v>19</v>
      </c>
      <c r="K3" t="s">
        <v>20</v>
      </c>
      <c r="L3" t="s">
        <v>21</v>
      </c>
    </row>
    <row r="4" spans="1:12">
      <c r="A4" t="s">
        <v>22</v>
      </c>
      <c r="B4" t="s">
        <v>23</v>
      </c>
      <c r="C4" t="s">
        <v>24</v>
      </c>
      <c r="F4" t="s">
        <v>22</v>
      </c>
      <c r="G4" t="s">
        <v>25</v>
      </c>
      <c r="H4" t="s">
        <v>26</v>
      </c>
      <c r="I4" t="s">
        <v>24</v>
      </c>
      <c r="K4" s="38" t="s">
        <v>27</v>
      </c>
      <c r="L4" s="37">
        <v>0</v>
      </c>
    </row>
    <row r="5" spans="1:12">
      <c r="A5" t="s">
        <v>28</v>
      </c>
      <c r="B5" t="s">
        <v>29</v>
      </c>
      <c r="C5" s="37">
        <v>0</v>
      </c>
      <c r="F5" t="s">
        <v>30</v>
      </c>
      <c r="G5" t="s">
        <v>31</v>
      </c>
      <c r="H5" t="s">
        <v>32</v>
      </c>
      <c r="I5" s="37"/>
      <c r="K5" s="38" t="s">
        <v>33</v>
      </c>
      <c r="L5" s="37">
        <v>0</v>
      </c>
    </row>
    <row r="6" spans="1:12">
      <c r="A6" t="s">
        <v>34</v>
      </c>
      <c r="B6" t="s">
        <v>35</v>
      </c>
      <c r="C6" s="37">
        <v>0</v>
      </c>
      <c r="F6" t="s">
        <v>36</v>
      </c>
      <c r="G6" t="s">
        <v>37</v>
      </c>
      <c r="H6" t="s">
        <v>38</v>
      </c>
      <c r="I6" s="37">
        <v>0</v>
      </c>
      <c r="K6" s="38" t="s">
        <v>39</v>
      </c>
      <c r="L6" s="37">
        <v>0</v>
      </c>
    </row>
    <row r="7" spans="1:12">
      <c r="A7" t="s">
        <v>40</v>
      </c>
      <c r="B7" t="s">
        <v>29</v>
      </c>
      <c r="C7" s="37">
        <v>0</v>
      </c>
      <c r="H7" t="s">
        <v>41</v>
      </c>
      <c r="I7" s="37">
        <v>0</v>
      </c>
      <c r="K7" s="38" t="s">
        <v>42</v>
      </c>
      <c r="L7" s="37">
        <v>0</v>
      </c>
    </row>
    <row r="8" spans="1:12">
      <c r="A8" t="s">
        <v>43</v>
      </c>
      <c r="B8" t="s">
        <v>29</v>
      </c>
      <c r="C8" s="37">
        <v>0</v>
      </c>
      <c r="H8" t="s">
        <v>44</v>
      </c>
      <c r="I8" s="37">
        <v>0</v>
      </c>
      <c r="K8" s="38" t="s">
        <v>45</v>
      </c>
      <c r="L8" s="37">
        <v>0</v>
      </c>
    </row>
    <row r="9" spans="1:12">
      <c r="A9" t="s">
        <v>30</v>
      </c>
      <c r="B9" t="s">
        <v>29</v>
      </c>
      <c r="C9" s="37">
        <v>0</v>
      </c>
      <c r="H9" t="s">
        <v>46</v>
      </c>
      <c r="I9" s="37">
        <v>0</v>
      </c>
      <c r="K9" s="38" t="s">
        <v>47</v>
      </c>
      <c r="L9" s="37">
        <v>0</v>
      </c>
    </row>
    <row r="10" spans="1:12">
      <c r="A10" t="s">
        <v>36</v>
      </c>
      <c r="B10" t="s">
        <v>48</v>
      </c>
      <c r="C10" s="37">
        <v>0</v>
      </c>
      <c r="G10" t="s">
        <v>49</v>
      </c>
      <c r="H10" t="s">
        <v>49</v>
      </c>
      <c r="I10" s="37">
        <v>0</v>
      </c>
      <c r="K10" s="38" t="s">
        <v>50</v>
      </c>
      <c r="L10" s="37">
        <v>0</v>
      </c>
    </row>
    <row r="11" spans="1:12">
      <c r="B11" t="s">
        <v>51</v>
      </c>
      <c r="C11" s="37">
        <v>0</v>
      </c>
      <c r="G11" t="s">
        <v>52</v>
      </c>
      <c r="H11" t="s">
        <v>52</v>
      </c>
      <c r="I11" s="37">
        <v>0</v>
      </c>
      <c r="K11" s="38" t="s">
        <v>53</v>
      </c>
      <c r="L11" s="37">
        <v>0</v>
      </c>
    </row>
    <row r="12" spans="1:12">
      <c r="B12" t="s">
        <v>54</v>
      </c>
      <c r="C12" s="37">
        <v>0</v>
      </c>
      <c r="G12" t="s">
        <v>55</v>
      </c>
      <c r="H12" t="s">
        <v>56</v>
      </c>
      <c r="I12" s="37"/>
      <c r="K12" s="38" t="s">
        <v>57</v>
      </c>
      <c r="L12" s="37">
        <v>0</v>
      </c>
    </row>
    <row r="13" spans="1:12">
      <c r="B13" t="s">
        <v>58</v>
      </c>
      <c r="C13" s="37">
        <v>0</v>
      </c>
      <c r="H13" t="s">
        <v>59</v>
      </c>
      <c r="I13" s="37"/>
    </row>
    <row r="14" spans="1:12">
      <c r="A14" t="s">
        <v>57</v>
      </c>
      <c r="C14" s="37">
        <v>0</v>
      </c>
      <c r="G14" t="s">
        <v>53</v>
      </c>
      <c r="H14" t="s">
        <v>53</v>
      </c>
      <c r="I14" s="37">
        <v>0</v>
      </c>
    </row>
    <row r="15" spans="1:12">
      <c r="G15" t="s">
        <v>31</v>
      </c>
      <c r="H15" t="s">
        <v>32</v>
      </c>
      <c r="I15" s="37">
        <v>0</v>
      </c>
    </row>
    <row r="16" spans="1:12">
      <c r="G16" t="s">
        <v>60</v>
      </c>
      <c r="H16" t="s">
        <v>61</v>
      </c>
      <c r="I16" s="37">
        <v>0</v>
      </c>
    </row>
    <row r="17" spans="6:9">
      <c r="G17" t="s">
        <v>62</v>
      </c>
      <c r="H17" t="s">
        <v>63</v>
      </c>
      <c r="I17" s="37">
        <v>0</v>
      </c>
    </row>
    <row r="18" spans="6:9">
      <c r="H18" t="s">
        <v>64</v>
      </c>
      <c r="I18" s="37">
        <v>0</v>
      </c>
    </row>
    <row r="19" spans="6:9">
      <c r="H19" t="s">
        <v>65</v>
      </c>
      <c r="I19" s="37">
        <v>0</v>
      </c>
    </row>
    <row r="20" spans="6:9">
      <c r="H20" t="s">
        <v>66</v>
      </c>
      <c r="I20" s="37">
        <v>0</v>
      </c>
    </row>
    <row r="21" spans="6:9">
      <c r="H21" t="s">
        <v>67</v>
      </c>
      <c r="I21" s="37">
        <v>0</v>
      </c>
    </row>
    <row r="22" spans="6:9">
      <c r="H22" t="s">
        <v>68</v>
      </c>
      <c r="I22" s="37">
        <v>0</v>
      </c>
    </row>
    <row r="23" spans="6:9">
      <c r="H23" t="s">
        <v>69</v>
      </c>
      <c r="I23" s="37">
        <v>0</v>
      </c>
    </row>
    <row r="24" spans="6:9">
      <c r="H24" t="s">
        <v>70</v>
      </c>
      <c r="I24" s="37">
        <v>0</v>
      </c>
    </row>
    <row r="25" spans="6:9">
      <c r="F25" t="s">
        <v>57</v>
      </c>
      <c r="I25" s="37">
        <v>0</v>
      </c>
    </row>
  </sheetData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3"/>
  <sheetViews>
    <sheetView showGridLines="0" topLeftCell="A22" zoomScale="60" zoomScaleNormal="60" zoomScaleSheetLayoutView="80" workbookViewId="0">
      <selection activeCell="D32" sqref="D32"/>
    </sheetView>
  </sheetViews>
  <sheetFormatPr defaultColWidth="8.75" defaultRowHeight="14"/>
  <cols>
    <col min="1" max="1" width="16.75" style="61" customWidth="1"/>
    <col min="2" max="2" width="15.58203125" style="61" customWidth="1"/>
    <col min="3" max="3" width="23.58203125" style="61" customWidth="1"/>
    <col min="4" max="4" width="60.58203125" style="85" bestFit="1" customWidth="1"/>
    <col min="5" max="5" width="27.58203125" style="85" bestFit="1" customWidth="1"/>
    <col min="6" max="6" width="10.58203125" style="61" customWidth="1"/>
    <col min="7" max="10" width="15.58203125" style="60" customWidth="1"/>
    <col min="11" max="11" width="39.75" style="60" customWidth="1"/>
    <col min="12" max="38" width="8.75" style="6"/>
    <col min="39" max="16384" width="8.75" style="61"/>
  </cols>
  <sheetData>
    <row r="1" spans="1:38">
      <c r="A1" s="57"/>
      <c r="B1" s="57"/>
      <c r="C1" s="57"/>
      <c r="D1" s="58"/>
      <c r="E1" s="58"/>
      <c r="F1" s="59"/>
      <c r="G1" s="59"/>
      <c r="H1" s="59"/>
      <c r="I1" s="59"/>
      <c r="J1" s="59"/>
      <c r="K1" s="61"/>
    </row>
    <row r="2" spans="1:38">
      <c r="A2" s="57"/>
      <c r="B2" s="57"/>
      <c r="C2" s="57"/>
      <c r="D2" s="58"/>
      <c r="E2" s="58"/>
      <c r="F2" s="59"/>
      <c r="G2" s="59"/>
      <c r="H2" s="59"/>
      <c r="I2" s="59"/>
      <c r="J2" s="59"/>
      <c r="K2" s="61"/>
    </row>
    <row r="3" spans="1:38" s="3" customFormat="1" ht="4.5" customHeight="1">
      <c r="A3" s="136" t="s">
        <v>108</v>
      </c>
      <c r="B3" s="136"/>
      <c r="C3" s="136"/>
      <c r="D3" s="136"/>
      <c r="E3" s="136"/>
      <c r="F3" s="136"/>
      <c r="G3" s="136"/>
      <c r="H3" s="136"/>
      <c r="I3" s="9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s="3" customFormat="1" ht="17.25" customHeight="1">
      <c r="A4" s="136"/>
      <c r="B4" s="136"/>
      <c r="C4" s="136"/>
      <c r="D4" s="136"/>
      <c r="E4" s="136"/>
      <c r="F4" s="136"/>
      <c r="G4" s="136"/>
      <c r="H4" s="136"/>
      <c r="I4" s="9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s="3" customFormat="1" ht="7.5" customHeight="1">
      <c r="A5" s="8"/>
      <c r="B5" s="8"/>
      <c r="C5" s="8"/>
      <c r="D5" s="9"/>
      <c r="E5" s="9"/>
      <c r="F5" s="10"/>
      <c r="G5" s="10"/>
      <c r="H5" s="10"/>
      <c r="I5" s="10"/>
      <c r="J5" s="1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s="3" customFormat="1" ht="20.25" customHeight="1">
      <c r="A6" s="10" t="s">
        <v>71</v>
      </c>
      <c r="B6" s="10"/>
      <c r="C6" s="10"/>
      <c r="D6" s="9"/>
      <c r="E6" s="9"/>
      <c r="F6" s="10"/>
      <c r="G6" s="10"/>
      <c r="H6" s="10"/>
      <c r="I6" s="10"/>
      <c r="J6" s="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s="4" customFormat="1" ht="20.25" customHeight="1">
      <c r="A7" s="62" t="s">
        <v>72</v>
      </c>
      <c r="B7" s="63"/>
      <c r="C7" s="11"/>
      <c r="D7" s="12"/>
      <c r="E7" s="12"/>
      <c r="F7" s="11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</row>
    <row r="8" spans="1:38" s="4" customFormat="1" ht="20.25" customHeight="1">
      <c r="A8" s="64"/>
      <c r="B8" s="65"/>
      <c r="C8" s="11"/>
      <c r="D8" s="12"/>
      <c r="E8" s="12"/>
      <c r="F8" s="1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</row>
    <row r="9" spans="1:38" s="5" customFormat="1" ht="20.25" customHeight="1">
      <c r="A9" s="66" t="s">
        <v>73</v>
      </c>
      <c r="B9" s="67" t="s">
        <v>74</v>
      </c>
      <c r="C9" s="13"/>
      <c r="D9" s="14"/>
      <c r="E9" s="14"/>
      <c r="F9" s="13"/>
      <c r="G9" s="15"/>
      <c r="H9" s="15"/>
      <c r="I9" s="15"/>
      <c r="J9" s="15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</row>
    <row r="10" spans="1:38" s="5" customFormat="1" ht="20.25" customHeight="1">
      <c r="A10" s="66" t="s">
        <v>73</v>
      </c>
      <c r="B10" s="67" t="s">
        <v>75</v>
      </c>
      <c r="C10" s="13"/>
      <c r="D10" s="14"/>
      <c r="E10" s="14"/>
      <c r="F10" s="13"/>
      <c r="G10" s="15"/>
      <c r="H10" s="15"/>
      <c r="I10" s="15"/>
      <c r="J10" s="15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</row>
    <row r="11" spans="1:38" s="4" customFormat="1" ht="20.25" customHeight="1">
      <c r="A11" s="64" t="s">
        <v>73</v>
      </c>
      <c r="B11" s="65" t="s">
        <v>79</v>
      </c>
      <c r="C11" s="11"/>
      <c r="D11" s="12"/>
      <c r="E11" s="12"/>
      <c r="F11" s="11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</row>
    <row r="12" spans="1:38" s="4" customFormat="1" ht="11.25" customHeight="1">
      <c r="A12" s="68"/>
      <c r="B12" s="69"/>
      <c r="C12" s="16"/>
      <c r="D12" s="17"/>
      <c r="E12" s="17"/>
      <c r="F12" s="11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</row>
    <row r="13" spans="1:38" ht="40.5" customHeight="1">
      <c r="B13" s="137"/>
      <c r="C13" s="138"/>
      <c r="D13" s="138"/>
      <c r="E13" s="138"/>
      <c r="F13" s="138"/>
      <c r="G13" s="137" t="s">
        <v>80</v>
      </c>
      <c r="H13" s="137"/>
      <c r="I13" s="137"/>
      <c r="J13" s="137"/>
      <c r="K13" s="137"/>
    </row>
    <row r="14" spans="1:38" ht="40.25" customHeight="1">
      <c r="A14" s="18" t="s">
        <v>25</v>
      </c>
      <c r="B14" s="19" t="s">
        <v>26</v>
      </c>
      <c r="C14" s="19" t="s">
        <v>81</v>
      </c>
      <c r="D14" s="18" t="s">
        <v>82</v>
      </c>
      <c r="E14" s="18" t="s">
        <v>113</v>
      </c>
      <c r="F14" s="18" t="s">
        <v>83</v>
      </c>
      <c r="G14" s="18" t="s">
        <v>84</v>
      </c>
      <c r="H14" s="20" t="s">
        <v>85</v>
      </c>
      <c r="I14" s="20" t="s">
        <v>107</v>
      </c>
      <c r="J14" s="20" t="s">
        <v>86</v>
      </c>
      <c r="K14" s="2" t="s">
        <v>76</v>
      </c>
    </row>
    <row r="15" spans="1:38" s="98" customFormat="1" ht="30" customHeight="1">
      <c r="A15" s="71" t="s">
        <v>130</v>
      </c>
      <c r="B15" s="26" t="s">
        <v>131</v>
      </c>
      <c r="C15" s="26" t="s">
        <v>132</v>
      </c>
      <c r="D15" s="97" t="s">
        <v>133</v>
      </c>
      <c r="E15" s="22" t="s">
        <v>114</v>
      </c>
      <c r="F15" s="24" t="s">
        <v>115</v>
      </c>
      <c r="G15" s="25">
        <v>15000</v>
      </c>
      <c r="H15" s="25">
        <v>0</v>
      </c>
      <c r="I15" s="25">
        <v>1</v>
      </c>
      <c r="J15" s="118">
        <f>G15*H15*I15</f>
        <v>0</v>
      </c>
      <c r="K15" s="96"/>
    </row>
    <row r="16" spans="1:38" s="92" customFormat="1" ht="30" customHeight="1">
      <c r="A16" s="71" t="s">
        <v>144</v>
      </c>
      <c r="B16" s="26" t="s">
        <v>141</v>
      </c>
      <c r="C16" s="26" t="s">
        <v>141</v>
      </c>
      <c r="D16" s="26" t="s">
        <v>141</v>
      </c>
      <c r="E16" s="22" t="s">
        <v>114</v>
      </c>
      <c r="F16" s="24" t="s">
        <v>142</v>
      </c>
      <c r="G16" s="70">
        <v>100</v>
      </c>
      <c r="H16" s="25">
        <v>100</v>
      </c>
      <c r="I16" s="25">
        <v>1</v>
      </c>
      <c r="J16" s="27">
        <f>G16*H16*I16</f>
        <v>10000</v>
      </c>
      <c r="K16" s="86" t="s">
        <v>143</v>
      </c>
    </row>
    <row r="17" spans="1:11" s="98" customFormat="1" ht="30" customHeight="1">
      <c r="A17" s="71" t="s">
        <v>109</v>
      </c>
      <c r="B17" s="26" t="s">
        <v>110</v>
      </c>
      <c r="C17" s="26" t="s">
        <v>111</v>
      </c>
      <c r="D17" s="97" t="s">
        <v>112</v>
      </c>
      <c r="E17" s="22" t="s">
        <v>114</v>
      </c>
      <c r="F17" s="24" t="s">
        <v>115</v>
      </c>
      <c r="G17" s="25">
        <v>5000</v>
      </c>
      <c r="H17" s="25">
        <v>1</v>
      </c>
      <c r="I17" s="25">
        <v>1</v>
      </c>
      <c r="J17" s="27">
        <f>G17*H17*I17</f>
        <v>5000</v>
      </c>
      <c r="K17" s="96"/>
    </row>
    <row r="18" spans="1:11" s="98" customFormat="1" ht="30" customHeight="1">
      <c r="A18" s="71" t="s">
        <v>109</v>
      </c>
      <c r="B18" s="26" t="s">
        <v>110</v>
      </c>
      <c r="C18" s="26" t="s">
        <v>116</v>
      </c>
      <c r="D18" s="97" t="s">
        <v>117</v>
      </c>
      <c r="E18" s="22" t="s">
        <v>114</v>
      </c>
      <c r="F18" s="24" t="s">
        <v>115</v>
      </c>
      <c r="G18" s="25">
        <v>8000</v>
      </c>
      <c r="H18" s="25">
        <v>1</v>
      </c>
      <c r="I18" s="25">
        <v>1</v>
      </c>
      <c r="J18" s="27">
        <f t="shared" ref="J18:J24" si="0">G18*H18*I18</f>
        <v>8000</v>
      </c>
      <c r="K18" s="96"/>
    </row>
    <row r="19" spans="1:11" s="98" customFormat="1" ht="30" customHeight="1">
      <c r="A19" s="71" t="s">
        <v>109</v>
      </c>
      <c r="B19" s="26" t="s">
        <v>110</v>
      </c>
      <c r="C19" s="26" t="s">
        <v>118</v>
      </c>
      <c r="D19" s="97" t="s">
        <v>119</v>
      </c>
      <c r="E19" s="22" t="s">
        <v>114</v>
      </c>
      <c r="F19" s="24" t="s">
        <v>115</v>
      </c>
      <c r="G19" s="25">
        <v>12000</v>
      </c>
      <c r="H19" s="25">
        <v>1</v>
      </c>
      <c r="I19" s="25">
        <v>1</v>
      </c>
      <c r="J19" s="27">
        <f t="shared" si="0"/>
        <v>12000</v>
      </c>
      <c r="K19" s="96"/>
    </row>
    <row r="20" spans="1:11" s="98" customFormat="1" ht="30" customHeight="1">
      <c r="A20" s="71" t="s">
        <v>109</v>
      </c>
      <c r="B20" s="26" t="s">
        <v>110</v>
      </c>
      <c r="C20" s="94" t="s">
        <v>128</v>
      </c>
      <c r="D20" s="97" t="s">
        <v>129</v>
      </c>
      <c r="E20" s="22" t="s">
        <v>114</v>
      </c>
      <c r="F20" s="24" t="s">
        <v>115</v>
      </c>
      <c r="G20" s="25">
        <v>7000</v>
      </c>
      <c r="H20" s="25">
        <v>1</v>
      </c>
      <c r="I20" s="25">
        <v>1</v>
      </c>
      <c r="J20" s="27">
        <f t="shared" si="0"/>
        <v>7000</v>
      </c>
      <c r="K20" s="96"/>
    </row>
    <row r="21" spans="1:11" s="98" customFormat="1" ht="30" customHeight="1">
      <c r="A21" s="71" t="s">
        <v>109</v>
      </c>
      <c r="B21" s="26" t="s">
        <v>110</v>
      </c>
      <c r="C21" s="26" t="s">
        <v>120</v>
      </c>
      <c r="D21" s="97" t="s">
        <v>121</v>
      </c>
      <c r="E21" s="22" t="s">
        <v>114</v>
      </c>
      <c r="F21" s="24" t="s">
        <v>115</v>
      </c>
      <c r="G21" s="25">
        <v>6000</v>
      </c>
      <c r="H21" s="25">
        <v>1</v>
      </c>
      <c r="I21" s="25">
        <v>1</v>
      </c>
      <c r="J21" s="27">
        <f t="shared" si="0"/>
        <v>6000</v>
      </c>
      <c r="K21" s="96"/>
    </row>
    <row r="22" spans="1:11" s="98" customFormat="1" ht="30" customHeight="1">
      <c r="A22" s="71" t="s">
        <v>109</v>
      </c>
      <c r="B22" s="26" t="s">
        <v>110</v>
      </c>
      <c r="C22" s="26" t="s">
        <v>122</v>
      </c>
      <c r="D22" s="97" t="s">
        <v>123</v>
      </c>
      <c r="E22" s="22" t="s">
        <v>114</v>
      </c>
      <c r="F22" s="24" t="s">
        <v>115</v>
      </c>
      <c r="G22" s="25">
        <v>13000</v>
      </c>
      <c r="H22" s="25">
        <v>1</v>
      </c>
      <c r="I22" s="25">
        <v>1</v>
      </c>
      <c r="J22" s="27">
        <f t="shared" si="0"/>
        <v>13000</v>
      </c>
      <c r="K22" s="96"/>
    </row>
    <row r="23" spans="1:11" s="98" customFormat="1" ht="30" customHeight="1">
      <c r="A23" s="71" t="s">
        <v>109</v>
      </c>
      <c r="B23" s="26" t="s">
        <v>110</v>
      </c>
      <c r="C23" s="26" t="s">
        <v>124</v>
      </c>
      <c r="D23" s="97" t="s">
        <v>125</v>
      </c>
      <c r="E23" s="22" t="s">
        <v>114</v>
      </c>
      <c r="F23" s="24" t="s">
        <v>115</v>
      </c>
      <c r="G23" s="25">
        <v>10000</v>
      </c>
      <c r="H23" s="25">
        <v>1</v>
      </c>
      <c r="I23" s="25">
        <v>1</v>
      </c>
      <c r="J23" s="27">
        <f t="shared" si="0"/>
        <v>10000</v>
      </c>
      <c r="K23" s="96"/>
    </row>
    <row r="24" spans="1:11" s="98" customFormat="1" ht="30" customHeight="1">
      <c r="A24" s="71" t="s">
        <v>109</v>
      </c>
      <c r="B24" s="26" t="s">
        <v>110</v>
      </c>
      <c r="C24" s="26" t="s">
        <v>126</v>
      </c>
      <c r="D24" s="97" t="s">
        <v>127</v>
      </c>
      <c r="E24" s="22" t="s">
        <v>114</v>
      </c>
      <c r="F24" s="24" t="s">
        <v>115</v>
      </c>
      <c r="G24" s="25">
        <v>6000</v>
      </c>
      <c r="H24" s="25">
        <v>1</v>
      </c>
      <c r="I24" s="25">
        <v>1</v>
      </c>
      <c r="J24" s="27">
        <f t="shared" si="0"/>
        <v>6000</v>
      </c>
      <c r="K24" s="96"/>
    </row>
    <row r="25" spans="1:11" s="98" customFormat="1" ht="43" customHeight="1">
      <c r="A25" s="71" t="s">
        <v>134</v>
      </c>
      <c r="B25" s="26" t="s">
        <v>135</v>
      </c>
      <c r="C25" s="26" t="s">
        <v>135</v>
      </c>
      <c r="D25" s="97" t="s">
        <v>176</v>
      </c>
      <c r="E25" s="22" t="s">
        <v>167</v>
      </c>
      <c r="F25" s="24" t="s">
        <v>138</v>
      </c>
      <c r="G25" s="25">
        <v>50</v>
      </c>
      <c r="H25" s="25">
        <v>0</v>
      </c>
      <c r="I25" s="25">
        <v>1</v>
      </c>
      <c r="J25" s="118">
        <f t="shared" ref="J25:J41" si="1">G25*H25*I25</f>
        <v>0</v>
      </c>
      <c r="K25" s="86" t="s">
        <v>177</v>
      </c>
    </row>
    <row r="26" spans="1:11" s="98" customFormat="1" ht="43" customHeight="1">
      <c r="A26" s="71" t="s">
        <v>134</v>
      </c>
      <c r="B26" s="26" t="s">
        <v>135</v>
      </c>
      <c r="C26" s="26" t="s">
        <v>135</v>
      </c>
      <c r="D26" s="97" t="s">
        <v>168</v>
      </c>
      <c r="E26" s="22" t="s">
        <v>167</v>
      </c>
      <c r="F26" s="24" t="s">
        <v>136</v>
      </c>
      <c r="G26" s="25">
        <v>191.8</v>
      </c>
      <c r="H26" s="25">
        <v>15</v>
      </c>
      <c r="I26" s="25">
        <v>1</v>
      </c>
      <c r="J26" s="27">
        <f t="shared" si="1"/>
        <v>2877</v>
      </c>
      <c r="K26" s="86"/>
    </row>
    <row r="27" spans="1:11" s="98" customFormat="1" ht="43" customHeight="1">
      <c r="A27" s="71" t="s">
        <v>134</v>
      </c>
      <c r="B27" s="26" t="s">
        <v>135</v>
      </c>
      <c r="C27" s="26" t="s">
        <v>135</v>
      </c>
      <c r="D27" s="97" t="s">
        <v>169</v>
      </c>
      <c r="E27" s="22" t="s">
        <v>167</v>
      </c>
      <c r="F27" s="24" t="s">
        <v>137</v>
      </c>
      <c r="G27" s="25">
        <v>17.8</v>
      </c>
      <c r="H27" s="25">
        <v>12</v>
      </c>
      <c r="I27" s="25">
        <v>1</v>
      </c>
      <c r="J27" s="27">
        <f t="shared" si="1"/>
        <v>213.60000000000002</v>
      </c>
      <c r="K27" s="86"/>
    </row>
    <row r="28" spans="1:11" s="98" customFormat="1" ht="43" customHeight="1">
      <c r="A28" s="71" t="s">
        <v>134</v>
      </c>
      <c r="B28" s="26" t="s">
        <v>135</v>
      </c>
      <c r="C28" s="26" t="s">
        <v>135</v>
      </c>
      <c r="D28" s="97" t="s">
        <v>170</v>
      </c>
      <c r="E28" s="22" t="s">
        <v>167</v>
      </c>
      <c r="F28" s="24" t="s">
        <v>136</v>
      </c>
      <c r="G28" s="25">
        <v>49</v>
      </c>
      <c r="H28" s="25">
        <v>10</v>
      </c>
      <c r="I28" s="25">
        <v>1</v>
      </c>
      <c r="J28" s="27">
        <f t="shared" si="1"/>
        <v>490</v>
      </c>
      <c r="K28" s="86"/>
    </row>
    <row r="29" spans="1:11" s="98" customFormat="1" ht="43" customHeight="1">
      <c r="A29" s="71" t="s">
        <v>134</v>
      </c>
      <c r="B29" s="26" t="s">
        <v>135</v>
      </c>
      <c r="C29" s="26" t="s">
        <v>135</v>
      </c>
      <c r="D29" s="97" t="s">
        <v>171</v>
      </c>
      <c r="E29" s="22" t="s">
        <v>167</v>
      </c>
      <c r="F29" s="24" t="s">
        <v>137</v>
      </c>
      <c r="G29" s="25">
        <v>22.12</v>
      </c>
      <c r="H29" s="25">
        <v>6</v>
      </c>
      <c r="I29" s="25">
        <v>1</v>
      </c>
      <c r="J29" s="27">
        <f t="shared" si="1"/>
        <v>132.72</v>
      </c>
      <c r="K29" s="86"/>
    </row>
    <row r="30" spans="1:11" s="98" customFormat="1" ht="43" customHeight="1">
      <c r="A30" s="71" t="s">
        <v>134</v>
      </c>
      <c r="B30" s="26" t="s">
        <v>135</v>
      </c>
      <c r="C30" s="26" t="s">
        <v>135</v>
      </c>
      <c r="D30" s="97" t="s">
        <v>172</v>
      </c>
      <c r="E30" s="22" t="s">
        <v>167</v>
      </c>
      <c r="F30" s="24" t="s">
        <v>137</v>
      </c>
      <c r="G30" s="25">
        <v>17.8</v>
      </c>
      <c r="H30" s="25">
        <v>4</v>
      </c>
      <c r="I30" s="25">
        <v>1</v>
      </c>
      <c r="J30" s="27">
        <f t="shared" si="1"/>
        <v>71.2</v>
      </c>
      <c r="K30" s="86"/>
    </row>
    <row r="31" spans="1:11" s="98" customFormat="1" ht="43" customHeight="1">
      <c r="A31" s="71" t="s">
        <v>134</v>
      </c>
      <c r="B31" s="26" t="s">
        <v>135</v>
      </c>
      <c r="C31" s="26" t="s">
        <v>135</v>
      </c>
      <c r="D31" s="97" t="s">
        <v>189</v>
      </c>
      <c r="E31" s="22" t="s">
        <v>167</v>
      </c>
      <c r="F31" s="24" t="s">
        <v>136</v>
      </c>
      <c r="G31" s="25">
        <v>10</v>
      </c>
      <c r="H31" s="25">
        <v>55</v>
      </c>
      <c r="I31" s="25">
        <v>1</v>
      </c>
      <c r="J31" s="27">
        <f>G31*H31*I31</f>
        <v>550</v>
      </c>
      <c r="K31" s="86"/>
    </row>
    <row r="32" spans="1:11" s="98" customFormat="1" ht="43" customHeight="1">
      <c r="A32" s="71" t="s">
        <v>134</v>
      </c>
      <c r="B32" s="26" t="s">
        <v>135</v>
      </c>
      <c r="C32" s="26" t="s">
        <v>135</v>
      </c>
      <c r="D32" s="97" t="s">
        <v>187</v>
      </c>
      <c r="E32" s="22" t="s">
        <v>167</v>
      </c>
      <c r="F32" s="24" t="s">
        <v>186</v>
      </c>
      <c r="G32" s="25">
        <v>1</v>
      </c>
      <c r="H32" s="25">
        <v>1200</v>
      </c>
      <c r="I32" s="25">
        <v>1</v>
      </c>
      <c r="J32" s="27">
        <f t="shared" ref="J32" si="2">G32*H32*I32</f>
        <v>1200</v>
      </c>
      <c r="K32" s="86" t="s">
        <v>188</v>
      </c>
    </row>
    <row r="33" spans="1:11" s="98" customFormat="1" ht="43" customHeight="1">
      <c r="A33" s="71" t="s">
        <v>134</v>
      </c>
      <c r="B33" s="26" t="s">
        <v>135</v>
      </c>
      <c r="C33" s="26" t="s">
        <v>135</v>
      </c>
      <c r="D33" s="97" t="s">
        <v>190</v>
      </c>
      <c r="E33" s="22" t="s">
        <v>167</v>
      </c>
      <c r="F33" s="24" t="s">
        <v>166</v>
      </c>
      <c r="G33" s="25">
        <v>20</v>
      </c>
      <c r="H33" s="25">
        <v>40</v>
      </c>
      <c r="I33" s="25">
        <v>1</v>
      </c>
      <c r="J33" s="27">
        <f>G33*H33*I33</f>
        <v>800</v>
      </c>
      <c r="K33" s="86"/>
    </row>
    <row r="34" spans="1:11" s="98" customFormat="1" ht="43" customHeight="1">
      <c r="A34" s="71" t="s">
        <v>134</v>
      </c>
      <c r="B34" s="26" t="s">
        <v>135</v>
      </c>
      <c r="C34" s="26" t="s">
        <v>135</v>
      </c>
      <c r="D34" s="97" t="s">
        <v>180</v>
      </c>
      <c r="E34" s="22" t="s">
        <v>179</v>
      </c>
      <c r="F34" s="24" t="s">
        <v>139</v>
      </c>
      <c r="G34" s="25">
        <v>1.21</v>
      </c>
      <c r="H34" s="25">
        <v>70</v>
      </c>
      <c r="I34" s="25">
        <v>1</v>
      </c>
      <c r="J34" s="27">
        <f t="shared" si="1"/>
        <v>84.7</v>
      </c>
      <c r="K34" s="86"/>
    </row>
    <row r="35" spans="1:11" s="98" customFormat="1" ht="43" customHeight="1">
      <c r="A35" s="71" t="s">
        <v>134</v>
      </c>
      <c r="B35" s="26" t="s">
        <v>135</v>
      </c>
      <c r="C35" s="26" t="s">
        <v>135</v>
      </c>
      <c r="D35" s="97" t="s">
        <v>182</v>
      </c>
      <c r="E35" s="22" t="s">
        <v>181</v>
      </c>
      <c r="F35" s="24" t="s">
        <v>136</v>
      </c>
      <c r="G35" s="25">
        <v>518</v>
      </c>
      <c r="H35" s="25">
        <v>10</v>
      </c>
      <c r="I35" s="25">
        <v>1</v>
      </c>
      <c r="J35" s="27">
        <f t="shared" si="1"/>
        <v>5180</v>
      </c>
      <c r="K35" s="86"/>
    </row>
    <row r="36" spans="1:11" s="98" customFormat="1" ht="43" customHeight="1">
      <c r="A36" s="71" t="s">
        <v>134</v>
      </c>
      <c r="B36" s="26" t="s">
        <v>135</v>
      </c>
      <c r="C36" s="26" t="s">
        <v>135</v>
      </c>
      <c r="D36" s="97" t="s">
        <v>183</v>
      </c>
      <c r="E36" s="22" t="s">
        <v>181</v>
      </c>
      <c r="F36" s="24" t="s">
        <v>139</v>
      </c>
      <c r="G36" s="25">
        <v>2.1</v>
      </c>
      <c r="H36" s="25">
        <v>500</v>
      </c>
      <c r="I36" s="25">
        <v>1</v>
      </c>
      <c r="J36" s="27">
        <f t="shared" si="1"/>
        <v>1050</v>
      </c>
      <c r="K36" s="86"/>
    </row>
    <row r="37" spans="1:11" s="98" customFormat="1" ht="43" customHeight="1">
      <c r="A37" s="71" t="s">
        <v>134</v>
      </c>
      <c r="B37" s="26" t="s">
        <v>135</v>
      </c>
      <c r="C37" s="26" t="s">
        <v>135</v>
      </c>
      <c r="D37" s="97" t="s">
        <v>184</v>
      </c>
      <c r="E37" s="22" t="s">
        <v>181</v>
      </c>
      <c r="F37" s="24" t="s">
        <v>139</v>
      </c>
      <c r="G37" s="25">
        <v>5</v>
      </c>
      <c r="H37" s="25">
        <v>500</v>
      </c>
      <c r="I37" s="25">
        <v>1</v>
      </c>
      <c r="J37" s="27">
        <f t="shared" si="1"/>
        <v>2500</v>
      </c>
      <c r="K37" s="86"/>
    </row>
    <row r="38" spans="1:11" s="98" customFormat="1" ht="43" customHeight="1">
      <c r="A38" s="71" t="s">
        <v>134</v>
      </c>
      <c r="B38" s="26" t="s">
        <v>135</v>
      </c>
      <c r="C38" s="26" t="s">
        <v>135</v>
      </c>
      <c r="D38" s="97" t="s">
        <v>174</v>
      </c>
      <c r="E38" s="22" t="s">
        <v>173</v>
      </c>
      <c r="F38" s="24" t="s">
        <v>136</v>
      </c>
      <c r="G38" s="25">
        <v>29</v>
      </c>
      <c r="H38" s="25">
        <v>10</v>
      </c>
      <c r="I38" s="25">
        <v>1</v>
      </c>
      <c r="J38" s="27">
        <f t="shared" si="1"/>
        <v>290</v>
      </c>
      <c r="K38" s="86"/>
    </row>
    <row r="39" spans="1:11" s="98" customFormat="1" ht="43" customHeight="1">
      <c r="A39" s="71" t="s">
        <v>134</v>
      </c>
      <c r="B39" s="26" t="s">
        <v>135</v>
      </c>
      <c r="C39" s="26" t="s">
        <v>135</v>
      </c>
      <c r="D39" s="97" t="s">
        <v>175</v>
      </c>
      <c r="E39" s="22" t="s">
        <v>173</v>
      </c>
      <c r="F39" s="24" t="s">
        <v>136</v>
      </c>
      <c r="G39" s="25">
        <v>55</v>
      </c>
      <c r="H39" s="25">
        <v>10</v>
      </c>
      <c r="I39" s="25">
        <v>1</v>
      </c>
      <c r="J39" s="27">
        <f t="shared" si="1"/>
        <v>550</v>
      </c>
      <c r="K39" s="86"/>
    </row>
    <row r="40" spans="1:11" s="98" customFormat="1" ht="43" customHeight="1">
      <c r="A40" s="71" t="s">
        <v>134</v>
      </c>
      <c r="B40" s="26" t="s">
        <v>135</v>
      </c>
      <c r="C40" s="26" t="s">
        <v>135</v>
      </c>
      <c r="D40" s="97" t="s">
        <v>178</v>
      </c>
      <c r="E40" s="22" t="s">
        <v>173</v>
      </c>
      <c r="F40" s="24" t="s">
        <v>139</v>
      </c>
      <c r="G40" s="25">
        <v>460</v>
      </c>
      <c r="H40" s="25">
        <v>3</v>
      </c>
      <c r="I40" s="25">
        <v>1</v>
      </c>
      <c r="J40" s="27">
        <f t="shared" si="1"/>
        <v>1380</v>
      </c>
      <c r="K40" s="86"/>
    </row>
    <row r="41" spans="1:11" s="98" customFormat="1" ht="43" customHeight="1">
      <c r="A41" s="71" t="s">
        <v>134</v>
      </c>
      <c r="B41" s="26" t="s">
        <v>135</v>
      </c>
      <c r="C41" s="26" t="s">
        <v>135</v>
      </c>
      <c r="D41" s="97" t="s">
        <v>185</v>
      </c>
      <c r="E41" s="22" t="s">
        <v>173</v>
      </c>
      <c r="F41" s="24" t="s">
        <v>136</v>
      </c>
      <c r="G41" s="25">
        <v>120</v>
      </c>
      <c r="H41" s="25">
        <v>18</v>
      </c>
      <c r="I41" s="25">
        <v>1</v>
      </c>
      <c r="J41" s="27">
        <f t="shared" si="1"/>
        <v>2160</v>
      </c>
      <c r="K41" s="86"/>
    </row>
    <row r="42" spans="1:11" s="98" customFormat="1" ht="43" customHeight="1">
      <c r="A42" s="71" t="s">
        <v>134</v>
      </c>
      <c r="B42" s="26" t="s">
        <v>135</v>
      </c>
      <c r="C42" s="26" t="s">
        <v>135</v>
      </c>
      <c r="D42" s="97" t="s">
        <v>193</v>
      </c>
      <c r="E42" s="22" t="s">
        <v>173</v>
      </c>
      <c r="F42" s="24" t="s">
        <v>136</v>
      </c>
      <c r="G42" s="25">
        <v>55</v>
      </c>
      <c r="H42" s="25">
        <v>9</v>
      </c>
      <c r="I42" s="25">
        <v>1</v>
      </c>
      <c r="J42" s="27">
        <f>G42*H42*I42</f>
        <v>495</v>
      </c>
      <c r="K42" s="86"/>
    </row>
    <row r="43" spans="1:11" s="99" customFormat="1" ht="29.5" customHeight="1">
      <c r="A43" s="71" t="s">
        <v>97</v>
      </c>
      <c r="B43" s="110" t="s">
        <v>135</v>
      </c>
      <c r="C43" s="94" t="s">
        <v>145</v>
      </c>
      <c r="D43" s="111" t="s">
        <v>146</v>
      </c>
      <c r="E43" s="22" t="s">
        <v>114</v>
      </c>
      <c r="F43" s="24" t="s">
        <v>149</v>
      </c>
      <c r="G43" s="70">
        <v>2500</v>
      </c>
      <c r="H43" s="25">
        <v>0</v>
      </c>
      <c r="I43" s="25">
        <v>3</v>
      </c>
      <c r="J43" s="118">
        <f t="shared" ref="J43:J48" si="3">G43*H43*I43</f>
        <v>0</v>
      </c>
      <c r="K43" s="86" t="s">
        <v>191</v>
      </c>
    </row>
    <row r="44" spans="1:11" s="99" customFormat="1" ht="29.5" customHeight="1">
      <c r="A44" s="71" t="s">
        <v>147</v>
      </c>
      <c r="B44" s="110" t="s">
        <v>135</v>
      </c>
      <c r="C44" s="94" t="s">
        <v>145</v>
      </c>
      <c r="D44" s="111" t="s">
        <v>148</v>
      </c>
      <c r="E44" s="22" t="s">
        <v>114</v>
      </c>
      <c r="F44" s="24" t="s">
        <v>150</v>
      </c>
      <c r="G44" s="70">
        <v>1800</v>
      </c>
      <c r="H44" s="25">
        <v>0</v>
      </c>
      <c r="I44" s="25">
        <v>1</v>
      </c>
      <c r="J44" s="118">
        <f t="shared" si="3"/>
        <v>0</v>
      </c>
      <c r="K44" s="86" t="s">
        <v>191</v>
      </c>
    </row>
    <row r="45" spans="1:11" s="99" customFormat="1" ht="29.5" customHeight="1">
      <c r="A45" s="71" t="s">
        <v>97</v>
      </c>
      <c r="B45" s="110" t="s">
        <v>135</v>
      </c>
      <c r="C45" s="94" t="s">
        <v>151</v>
      </c>
      <c r="D45" s="111" t="s">
        <v>152</v>
      </c>
      <c r="E45" s="22" t="s">
        <v>114</v>
      </c>
      <c r="F45" s="24" t="s">
        <v>149</v>
      </c>
      <c r="G45" s="70">
        <v>800</v>
      </c>
      <c r="H45" s="25">
        <v>4</v>
      </c>
      <c r="I45" s="25">
        <v>4</v>
      </c>
      <c r="J45" s="27">
        <f>G45*H45*I45</f>
        <v>12800</v>
      </c>
      <c r="K45" s="86"/>
    </row>
    <row r="46" spans="1:11" s="99" customFormat="1" ht="29.5" customHeight="1">
      <c r="A46" s="71" t="s">
        <v>97</v>
      </c>
      <c r="B46" s="110" t="s">
        <v>135</v>
      </c>
      <c r="C46" s="94" t="s">
        <v>154</v>
      </c>
      <c r="D46" s="111" t="s">
        <v>153</v>
      </c>
      <c r="E46" s="22" t="s">
        <v>114</v>
      </c>
      <c r="F46" s="24" t="s">
        <v>149</v>
      </c>
      <c r="G46" s="70">
        <v>1500</v>
      </c>
      <c r="H46" s="25">
        <v>0</v>
      </c>
      <c r="I46" s="25">
        <v>3</v>
      </c>
      <c r="J46" s="118">
        <f>G46*H46*I46</f>
        <v>0</v>
      </c>
      <c r="K46" s="86" t="s">
        <v>191</v>
      </c>
    </row>
    <row r="47" spans="1:11" s="99" customFormat="1" ht="29.5" customHeight="1">
      <c r="A47" s="71" t="s">
        <v>97</v>
      </c>
      <c r="B47" s="110" t="s">
        <v>135</v>
      </c>
      <c r="C47" s="94" t="s">
        <v>163</v>
      </c>
      <c r="D47" s="111" t="s">
        <v>164</v>
      </c>
      <c r="E47" s="22" t="s">
        <v>114</v>
      </c>
      <c r="F47" s="24" t="s">
        <v>149</v>
      </c>
      <c r="G47" s="70">
        <v>500</v>
      </c>
      <c r="H47" s="25">
        <v>3</v>
      </c>
      <c r="I47" s="25">
        <v>3</v>
      </c>
      <c r="J47" s="27">
        <f>G47*H47*I47</f>
        <v>4500</v>
      </c>
      <c r="K47" s="86" t="s">
        <v>165</v>
      </c>
    </row>
    <row r="48" spans="1:11" s="98" customFormat="1" ht="30" customHeight="1">
      <c r="A48" s="71" t="s">
        <v>155</v>
      </c>
      <c r="B48" s="26" t="s">
        <v>135</v>
      </c>
      <c r="C48" s="26" t="s">
        <v>156</v>
      </c>
      <c r="D48" s="97" t="s">
        <v>158</v>
      </c>
      <c r="E48" s="22" t="s">
        <v>114</v>
      </c>
      <c r="F48" s="24" t="s">
        <v>140</v>
      </c>
      <c r="G48" s="25">
        <v>1000</v>
      </c>
      <c r="H48" s="25">
        <v>1</v>
      </c>
      <c r="I48" s="25">
        <v>4</v>
      </c>
      <c r="J48" s="27">
        <f t="shared" si="3"/>
        <v>4000</v>
      </c>
      <c r="K48" s="112" t="s">
        <v>192</v>
      </c>
    </row>
    <row r="49" spans="1:38" s="6" customFormat="1" ht="30" customHeight="1">
      <c r="A49" s="23" t="s">
        <v>155</v>
      </c>
      <c r="B49" s="28" t="s">
        <v>135</v>
      </c>
      <c r="C49" s="21" t="s">
        <v>157</v>
      </c>
      <c r="D49" s="97" t="s">
        <v>159</v>
      </c>
      <c r="E49" s="22" t="s">
        <v>114</v>
      </c>
      <c r="F49" s="24" t="s">
        <v>160</v>
      </c>
      <c r="G49" s="25">
        <v>800</v>
      </c>
      <c r="H49" s="25">
        <v>2</v>
      </c>
      <c r="I49" s="25">
        <v>3</v>
      </c>
      <c r="J49" s="27">
        <f>G49*H49*I49</f>
        <v>4800</v>
      </c>
      <c r="K49" s="86"/>
    </row>
    <row r="50" spans="1:38" ht="28">
      <c r="A50" s="72"/>
      <c r="B50" s="73"/>
      <c r="C50" s="74"/>
      <c r="D50" s="75"/>
      <c r="E50" s="75"/>
      <c r="F50" s="76"/>
      <c r="G50" s="77" t="s">
        <v>161</v>
      </c>
      <c r="H50" s="78"/>
      <c r="I50" s="78"/>
      <c r="J50" s="114">
        <f>SUM(J15:J49)</f>
        <v>123124.22</v>
      </c>
      <c r="K50" s="33"/>
    </row>
    <row r="51" spans="1:38" s="7" customFormat="1" ht="40.25" customHeight="1">
      <c r="A51" s="29"/>
      <c r="B51" s="139" t="s">
        <v>87</v>
      </c>
      <c r="C51" s="139"/>
      <c r="D51" s="30"/>
      <c r="E51" s="30"/>
      <c r="F51" s="31"/>
      <c r="G51" s="32"/>
      <c r="H51" s="35">
        <v>0.08</v>
      </c>
      <c r="I51" s="35"/>
      <c r="J51" s="115">
        <f>J50*H51</f>
        <v>9849.9376000000011</v>
      </c>
      <c r="K51" s="33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</row>
    <row r="52" spans="1:38" s="84" customFormat="1" ht="40.25" customHeight="1">
      <c r="A52" s="79"/>
      <c r="B52" s="80"/>
      <c r="C52" s="81"/>
      <c r="D52" s="82"/>
      <c r="E52" s="82"/>
      <c r="F52" s="81"/>
      <c r="G52" s="81"/>
      <c r="H52" s="102" t="s">
        <v>77</v>
      </c>
      <c r="I52" s="83"/>
      <c r="J52" s="116">
        <f>J50+J51</f>
        <v>132974.15760000001</v>
      </c>
      <c r="K52" s="33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</row>
    <row r="53" spans="1:38" s="84" customFormat="1" ht="40.25" customHeight="1">
      <c r="A53" s="103"/>
      <c r="B53" s="104"/>
      <c r="C53" s="105"/>
      <c r="D53" s="106"/>
      <c r="E53" s="106"/>
      <c r="F53" s="105"/>
      <c r="G53" s="107" t="s">
        <v>78</v>
      </c>
      <c r="H53" s="108">
        <v>0.06</v>
      </c>
      <c r="I53" s="109"/>
      <c r="J53" s="117">
        <f>J52*H53</f>
        <v>7978.4494560000003</v>
      </c>
      <c r="K53" s="33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</row>
  </sheetData>
  <sheetProtection formatRows="0" insertRows="0"/>
  <mergeCells count="4">
    <mergeCell ref="A3:H4"/>
    <mergeCell ref="B13:F13"/>
    <mergeCell ref="G13:K13"/>
    <mergeCell ref="B51:C51"/>
  </mergeCells>
  <phoneticPr fontId="10" type="noConversion"/>
  <pageMargins left="0.69930555555555596" right="0.69930555555555596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Sheet3!$B$2:$B$6</xm:f>
          </x14:formula1>
          <xm:sqref>E50:E448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B2:C10"/>
  <sheetViews>
    <sheetView workbookViewId="0">
      <selection activeCell="C8" sqref="C8"/>
    </sheetView>
  </sheetViews>
  <sheetFormatPr defaultColWidth="8.75" defaultRowHeight="14"/>
  <cols>
    <col min="2" max="2" width="20" customWidth="1"/>
    <col min="3" max="3" width="27.33203125" customWidth="1"/>
  </cols>
  <sheetData>
    <row r="2" spans="2:3" ht="14.5">
      <c r="B2" s="1" t="s">
        <v>43</v>
      </c>
      <c r="C2" s="1" t="s">
        <v>88</v>
      </c>
    </row>
    <row r="3" spans="2:3" ht="14.5">
      <c r="B3" s="1" t="s">
        <v>40</v>
      </c>
      <c r="C3" s="1" t="s">
        <v>89</v>
      </c>
    </row>
    <row r="4" spans="2:3" ht="14.5">
      <c r="B4" s="1" t="s">
        <v>30</v>
      </c>
      <c r="C4" s="1" t="s">
        <v>90</v>
      </c>
    </row>
    <row r="5" spans="2:3" ht="14.5">
      <c r="B5" s="1" t="s">
        <v>28</v>
      </c>
      <c r="C5" s="1" t="s">
        <v>91</v>
      </c>
    </row>
    <row r="6" spans="2:3" ht="14.5">
      <c r="B6" s="1" t="s">
        <v>34</v>
      </c>
      <c r="C6" s="1" t="s">
        <v>92</v>
      </c>
    </row>
    <row r="7" spans="2:3" ht="14.5">
      <c r="C7" s="1" t="s">
        <v>93</v>
      </c>
    </row>
    <row r="8" spans="2:3" ht="14.5">
      <c r="C8" s="1" t="s">
        <v>94</v>
      </c>
    </row>
    <row r="9" spans="2:3" ht="14.5">
      <c r="C9" s="1" t="s">
        <v>95</v>
      </c>
    </row>
    <row r="10" spans="2:3" ht="14.5">
      <c r="C10" s="1" t="s">
        <v>96</v>
      </c>
    </row>
  </sheetData>
  <phoneticPr fontId="10" type="noConversion"/>
  <dataValidations count="1">
    <dataValidation allowBlank="1" showInputMessage="1" sqref="C2:C3" xr:uid="{00000000-0002-0000-0300-000000000000}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报价汇总</vt:lpstr>
      <vt:lpstr>Sheet1</vt:lpstr>
      <vt:lpstr>workshop</vt:lpstr>
      <vt:lpstr>Sheet3</vt:lpstr>
      <vt:lpstr>workshop!Print_Area</vt:lpstr>
      <vt:lpstr>报价汇总!Print_Area</vt:lpstr>
    </vt:vector>
  </TitlesOfParts>
  <Company>Servier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Guo Haiyan</cp:lastModifiedBy>
  <cp:lastPrinted>2016-12-14T09:02:00Z</cp:lastPrinted>
  <dcterms:created xsi:type="dcterms:W3CDTF">2013-08-05T03:23:00Z</dcterms:created>
  <dcterms:modified xsi:type="dcterms:W3CDTF">2021-01-17T03:26:00Z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