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<sst xmlns="http://schemas.openxmlformats.org/spreadsheetml/2006/main" count="46" uniqueCount="41">
  <si>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【员工差旅报销单】</t>
  </si>
  <si>
    <t>姓名:</t>
  </si>
  <si>
    <t>王勤勤</t>
  </si>
  <si>
    <t>职位:</t>
  </si>
  <si>
    <t>业务助理</t>
  </si>
  <si>
    <t>发生地:</t>
  </si>
  <si>
    <t>江西宜春</t>
  </si>
  <si>
    <t>部门:</t>
  </si>
  <si>
    <t>企划活动部</t>
  </si>
  <si>
    <t>发生日期:</t>
  </si>
  <si>
    <t>2023.12.19</t>
  </si>
  <si>
    <t>报销日期:</t>
  </si>
  <si>
    <t>2024.01.23</t>
  </si>
  <si>
    <t>团号:</t>
  </si>
  <si>
    <t>HMZA-240116-QDH691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</si>
  <si>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</si>
  <si>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</si>
  <si>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</si>
  <si>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</si>
  <si>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</si>
  <si>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</si>
  <si>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</si>
  <si>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</si>
  <si>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</si>
  <si>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</si>
  <si>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详见滴滴行程单</t>
  </si>
  <si>
    <t>市内交通（高速费）</t>
  </si>
  <si>
    <t>过路费</t>
  </si>
  <si>
    <t>市内交通（出租车）</t>
  </si>
  <si>
    <t>2323.12.18 机场-酒店</t>
  </si>
  <si>
    <t>2323.12.21 机场-回家</t>
  </si>
  <si>
    <t>餐费</t>
  </si>
  <si>
    <t>2323.12.19 江西宜春</t>
  </si>
  <si>
    <t>2323.12.21 江西宜春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</si>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</sst>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9" xfId="49" applyNumberFormat="1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left" vertical="center"/>
    </xf>
    <xf numFmtId="0" fontId="3" fillId="2" borderId="13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4" xfId="49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3" borderId="8" xfId="49" applyFont="1" applyFill="1" applyBorder="1" applyAlignment="1">
      <alignment vertical="center"/>
    </xf>
    <xf numFmtId="176" fontId="3" fillId="3" borderId="1" xfId="49" applyNumberFormat="1" applyFont="1" applyFill="1" applyBorder="1" applyAlignment="1">
      <alignment horizontal="center" vertical="center"/>
    </xf>
    <xf numFmtId="176" fontId="3" fillId="3" borderId="12" xfId="49" applyNumberFormat="1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4</xdr:col>
      <xdr:colOff>419100</xdr:colOff>
      <xdr:row>32</xdr:row>
      <xdr:rowOff>4445</xdr:rowOff>
    </xdr:to>
    <xdr:pic>
      <xdr:nvPicPr>
        <xdr:cNvPr id="2" name="图片 1" descr="微信图片_20240116173352"/>
        <xdr:cNvPicPr>
          <a:picLocks noChangeAspect="1"/>
        </xdr:cNvPicPr>
      </xdr:nvPicPr>
      <xdr:blipFill>
        <a:blip r:embed="rId1"/>
        <a:srcRect t="5000" b="4398"/>
        <a:stretch>
          <a:fillRect/>
        </a:stretch>
      </xdr:blipFill>
      <xdr:spPr>
        <a:xfrm>
          <a:off x="635" y="635"/>
          <a:ext cx="2887345" cy="5855970"/>
        </a:xfrm>
        <a:prstGeom prst="rect">
          <a:avLst/>
        </a:prstGeom>
      </xdr:spPr>
    </xdr:pic>
    <xdr:clientData/>
  </xdr:twoCellAnchor>
  <xdr:twoCellAnchor editAs="oneCell">
    <xdr:from>
      <xdr:col>4</xdr:col>
      <xdr:colOff>408940</xdr:colOff>
      <xdr:row>0</xdr:row>
      <xdr:rowOff>1270</xdr:rowOff>
    </xdr:from>
    <xdr:to>
      <xdr:col>9</xdr:col>
      <xdr:colOff>391795</xdr:colOff>
      <xdr:row>33</xdr:row>
      <xdr:rowOff>160655</xdr:rowOff>
    </xdr:to>
    <xdr:pic>
      <xdr:nvPicPr>
        <xdr:cNvPr id="3" name="图片 2" descr="微信图片_20240116173404"/>
        <xdr:cNvPicPr>
          <a:picLocks noChangeAspect="1"/>
        </xdr:cNvPicPr>
      </xdr:nvPicPr>
      <xdr:blipFill>
        <a:blip r:embed="rId2"/>
        <a:srcRect t="4192" b="4981"/>
        <a:stretch>
          <a:fillRect/>
        </a:stretch>
      </xdr:blipFill>
      <xdr:spPr>
        <a:xfrm>
          <a:off x="2877820" y="1270"/>
          <a:ext cx="3068955" cy="619442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33</xdr:row>
      <xdr:rowOff>31750</xdr:rowOff>
    </xdr:from>
    <xdr:to>
      <xdr:col>5</xdr:col>
      <xdr:colOff>82550</xdr:colOff>
      <xdr:row>51</xdr:row>
      <xdr:rowOff>55880</xdr:rowOff>
    </xdr:to>
    <xdr:pic>
      <xdr:nvPicPr>
        <xdr:cNvPr id="4" name="图片 3" descr="微信图片_202401161734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6066790"/>
          <a:ext cx="3152140" cy="331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4"/>
  <sheetViews>
    <sheetView tabSelected="1" topLeftCell="A8" workbookViewId="0">
      <selection activeCell="R20" sqref="R2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38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5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>
        <v>0</v>
      </c>
      <c r="I11" s="40">
        <v>0</v>
      </c>
      <c r="J11" s="41"/>
      <c r="K11" s="42"/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v>67.12</v>
      </c>
      <c r="H12" s="25">
        <v>67.12</v>
      </c>
      <c r="I12" s="40">
        <v>0</v>
      </c>
      <c r="J12" s="41"/>
      <c r="K12" s="43" t="s">
        <v>25</v>
      </c>
    </row>
    <row r="13" ht="20.1" customHeight="1" spans="2:11">
      <c r="B13" s="22">
        <v>3</v>
      </c>
      <c r="C13" s="23"/>
      <c r="D13" s="26"/>
      <c r="E13" s="27" t="s">
        <v>24</v>
      </c>
      <c r="F13" s="27"/>
      <c r="G13" s="25">
        <v>60.9</v>
      </c>
      <c r="H13" s="25">
        <v>60.9</v>
      </c>
      <c r="I13" s="40">
        <v>0</v>
      </c>
      <c r="J13" s="41"/>
      <c r="K13" s="43" t="s">
        <v>25</v>
      </c>
    </row>
    <row r="14" ht="20.1" customHeight="1" spans="2:11">
      <c r="B14" s="22">
        <v>4</v>
      </c>
      <c r="C14" s="23"/>
      <c r="D14" s="26"/>
      <c r="E14" s="27" t="s">
        <v>26</v>
      </c>
      <c r="F14" s="27"/>
      <c r="G14" s="25">
        <v>10</v>
      </c>
      <c r="H14" s="25">
        <v>10</v>
      </c>
      <c r="I14" s="40">
        <v>0</v>
      </c>
      <c r="J14" s="41"/>
      <c r="K14" s="43" t="s">
        <v>27</v>
      </c>
    </row>
    <row r="15" ht="20.1" customHeight="1" spans="2:11">
      <c r="B15" s="22">
        <v>5</v>
      </c>
      <c r="C15" s="23"/>
      <c r="D15" s="26"/>
      <c r="E15" s="27" t="s">
        <v>28</v>
      </c>
      <c r="F15" s="27"/>
      <c r="G15" s="25">
        <v>69</v>
      </c>
      <c r="H15" s="25">
        <v>69</v>
      </c>
      <c r="I15" s="40">
        <v>0</v>
      </c>
      <c r="J15" s="41"/>
      <c r="K15" s="43" t="s">
        <v>29</v>
      </c>
    </row>
    <row r="16" ht="20.1" customHeight="1" spans="2:11">
      <c r="B16" s="22">
        <v>6</v>
      </c>
      <c r="C16" s="23"/>
      <c r="D16" s="26"/>
      <c r="E16" s="27" t="s">
        <v>28</v>
      </c>
      <c r="F16" s="27"/>
      <c r="G16" s="25">
        <v>61</v>
      </c>
      <c r="H16" s="25">
        <v>61</v>
      </c>
      <c r="I16" s="40">
        <v>0</v>
      </c>
      <c r="J16" s="41"/>
      <c r="K16" s="43" t="s">
        <v>30</v>
      </c>
    </row>
    <row r="17" ht="20.1" customHeight="1" spans="2:11">
      <c r="B17" s="22">
        <v>7</v>
      </c>
      <c r="C17" s="23"/>
      <c r="D17" s="26"/>
      <c r="E17" s="22" t="s">
        <v>31</v>
      </c>
      <c r="F17" s="23"/>
      <c r="G17" s="25">
        <v>67</v>
      </c>
      <c r="H17" s="25">
        <v>0</v>
      </c>
      <c r="I17" s="40">
        <v>67</v>
      </c>
      <c r="J17" s="41"/>
      <c r="K17" s="43" t="s">
        <v>32</v>
      </c>
    </row>
    <row r="18" ht="20.1" customHeight="1" spans="2:11">
      <c r="B18" s="22">
        <v>8</v>
      </c>
      <c r="C18" s="23"/>
      <c r="D18" s="26"/>
      <c r="E18" s="22" t="s">
        <v>31</v>
      </c>
      <c r="F18" s="23"/>
      <c r="G18" s="25">
        <v>37.48</v>
      </c>
      <c r="H18" s="28">
        <v>0</v>
      </c>
      <c r="I18" s="44">
        <v>37.48</v>
      </c>
      <c r="J18" s="45"/>
      <c r="K18" s="46" t="s">
        <v>33</v>
      </c>
    </row>
    <row r="19" ht="20.1" customHeight="1" spans="2:11">
      <c r="B19" s="19" t="s">
        <v>34</v>
      </c>
      <c r="C19" s="29"/>
      <c r="D19" s="29"/>
      <c r="E19" s="29"/>
      <c r="F19" s="20"/>
      <c r="G19" s="30">
        <f>SUM(G11:G18)</f>
        <v>372.5</v>
      </c>
      <c r="H19" s="30">
        <f>SUM(H11:H18)</f>
        <v>268.02</v>
      </c>
      <c r="I19" s="47">
        <f>SUM(I11:J18)</f>
        <v>104.48</v>
      </c>
      <c r="J19" s="48"/>
      <c r="K19" s="49"/>
    </row>
    <row r="20" ht="20.1" customHeight="1" spans="2:11">
      <c r="B20" s="31"/>
      <c r="C20" s="31"/>
      <c r="D20" s="16"/>
      <c r="E20" s="31"/>
      <c r="F20" s="31"/>
      <c r="G20" s="16"/>
      <c r="H20" s="16"/>
      <c r="I20" s="31"/>
      <c r="J20" s="31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35</v>
      </c>
      <c r="H21" s="21"/>
      <c r="I21" s="21"/>
      <c r="J21" s="21"/>
      <c r="K21" s="21" t="s">
        <v>36</v>
      </c>
    </row>
    <row r="22" ht="20.1" customHeight="1" spans="2:11">
      <c r="B22" s="32">
        <f>H19</f>
        <v>268.02</v>
      </c>
      <c r="C22" s="32"/>
      <c r="D22" s="32"/>
      <c r="E22" s="32"/>
      <c r="F22" s="32"/>
      <c r="G22" s="32">
        <f>I19</f>
        <v>104.48</v>
      </c>
      <c r="H22" s="32"/>
      <c r="I22" s="32"/>
      <c r="J22" s="32"/>
      <c r="K22" s="50">
        <f>SUM(B22+G22)</f>
        <v>372.5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37</v>
      </c>
      <c r="C24" s="16"/>
      <c r="D24" s="16"/>
      <c r="E24" s="16"/>
      <c r="F24" s="16" t="s">
        <v>38</v>
      </c>
      <c r="G24" s="16" t="s">
        <v>39</v>
      </c>
      <c r="H24" s="16"/>
      <c r="I24" s="16"/>
      <c r="J24" s="16" t="s">
        <v>40</v>
      </c>
      <c r="K24" s="16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0:C20"/>
    <mergeCell ref="E20:F20"/>
    <mergeCell ref="I20:J20"/>
    <mergeCell ref="B21:F21"/>
    <mergeCell ref="G21:J21"/>
    <mergeCell ref="B22:F22"/>
    <mergeCell ref="G22:J22"/>
    <mergeCell ref="D11:D17"/>
  </mergeCells>
  <pageMargins left="0.7" right="0.7" top="0.75" bottom="0.75" header="0.3" footer="0.3"/>
  <pageSetup paperSize="9" scale="9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N10" sqref="N10"/>
    </sheetView>
  </sheetViews>
  <sheetFormatPr defaultColWidth="9" defaultRowHeight="14.4"/>
  <sheetData/>
  <pageMargins left="0.7" right="0.7" top="0.75" bottom="0.75" header="0.3" footer="0.3"/>
  <pageSetup paperSize="9" scale="9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2024-01-23T07:34:19Z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85A2F8C66CEF44E68FEA56B6FCE7424B_12</vt:lpwstr>
  </property>
</Properties>
</file>