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17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J31" i="2"/>
  <c r="J30" i="2"/>
  <c r="J29" i="2"/>
  <c r="J28" i="2"/>
  <c r="F30" i="2"/>
  <c r="F29" i="2"/>
  <c r="F28" i="2"/>
  <c r="H37" i="2"/>
  <c r="I37" i="2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<sst xmlns="http://schemas.openxmlformats.org/spreadsheetml/2006/main" count="106" uniqueCount="92">
  <si>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</si>
  <si>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</si>
  <si>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</si>
  <si>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</si>
  <si>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</si>
  <si>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</si>
  <si>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</si>
  <si>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</si>
  <si>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</si>
  <si>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</si>
  <si>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</si>
  <si>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</si>
  <si>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</si>
  <si>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</si>
  <si>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</si>
  <si>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</si>
  <si>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</si>
  <si>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</si>
  <si>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</si>
  <si>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</si>
  <si>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</si>
  <si>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</si>
  <si>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</si>
  <si>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</si>
  <si>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</si>
  <si>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</si>
  <si>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</si>
  <si>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</si>
  <si>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</si>
  <si>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</si>
  <si>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</si>
  <si>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</si>
  <si>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</si>
  <si>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</si>
  <si>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</si>
  <si>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</si>
  <si>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</si>
  <si>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</si>
  <si>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</si>
  <si>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</si>
  <si>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</si>
  <si>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</si>
  <si>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</si>
  <si>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</si>
  <si>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</si>
  <si>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</si>
  <si>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</si>
  <si>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</si>
  <si>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</si>
  <si>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</si>
  <si>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</si>
  <si>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</si>
  <si>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</si>
  <si>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</si>
  <si>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</si>
  <si>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</si>
  <si>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</si>
  <si>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</si>
  <si>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</si>
  <si>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</si>
  <si>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</si>
  <si>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</si>
  <si>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</si>
  <si>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</si>
  <si>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</si>
  <si>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</si>
  <si>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</si>
  <si>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</si>
  <si>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</si>
  <si>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</si>
  <si>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</si>
  <si>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</si>
  <si>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</si>
  <si>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</si>
  <si>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</si>
  <si>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</si>
  <si>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</si>
  <si>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</si>
  <si>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</si>
  <si>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</si>
  <si>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</si>
  <si>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</si>
  <si>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</si>
  <si>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</si>
  <si>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</si>
  <si>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</si>
  <si>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</si>
  <si>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</si>
  <si>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</si>
  <si>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团号：HMEA-200817-HCB235</t>
    <phoneticPr fontId="1" type="noConversion"/>
  </si>
  <si>
    <t>会议日期：8.17</t>
    <phoneticPr fontId="1" type="noConversion"/>
  </si>
  <si>
    <t>8.17 外出用餐费用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</si>
</sst>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16" zoomScaleNormal="100" workbookViewId="0">
      <selection activeCell="F25" sqref="F25"/>
    </sheetView>
  </sheetViews>
  <sheetFormatPr defaultRowHeight="21" customHeight="1" x14ac:dyDescent="0.15"/>
  <cols>
    <col min="1" max="1" width="9" style="1"/>
    <col min="2" max="2" width="16.75" bestFit="1" customWidth="1"/>
    <col min="3" max="3" width="13.5" style="29" customWidth="1"/>
    <col min="5" max="5" width="13" customWidth="1"/>
    <col min="6" max="6" width="14.5" customWidth="1"/>
    <col min="8" max="8" width="14.625" customWidth="1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76" t="s">
        <v>89</v>
      </c>
      <c r="I4" s="76"/>
      <c r="J4" s="76" t="s">
        <v>90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1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68">
        <v>2</v>
      </c>
      <c r="B14" s="59" t="s">
        <v>51</v>
      </c>
      <c r="C14" s="66">
        <v>0</v>
      </c>
      <c r="D14" s="68"/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67</v>
      </c>
    </row>
    <row r="15" spans="1:12" ht="21" customHeight="1" x14ac:dyDescent="0.15">
      <c r="A15" s="69"/>
      <c r="B15" s="60"/>
      <c r="C15" s="67"/>
      <c r="D15" s="69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3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4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4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4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5"/>
    </row>
    <row r="22" spans="1:10" ht="21" customHeight="1" x14ac:dyDescent="0.15">
      <c r="A22" s="56">
        <v>4</v>
      </c>
      <c r="B22" s="55" t="s">
        <v>4</v>
      </c>
      <c r="C22" s="57">
        <v>17100</v>
      </c>
      <c r="D22" s="58">
        <v>1</v>
      </c>
      <c r="E22" s="57">
        <f t="shared" si="2"/>
        <v>17100</v>
      </c>
      <c r="F22" s="36">
        <v>17058</v>
      </c>
      <c r="G22" s="36">
        <v>0</v>
      </c>
      <c r="H22" s="36">
        <f t="shared" si="0"/>
        <v>17058</v>
      </c>
      <c r="I22" s="2" t="s">
        <v>91</v>
      </c>
      <c r="J22" s="73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31" customFormat="1" ht="21" customHeight="1" x14ac:dyDescent="0.15">
      <c r="A24" s="34"/>
      <c r="B24" s="30" t="s">
        <v>55</v>
      </c>
      <c r="C24" s="37">
        <f>SUM(C22)</f>
        <v>17100</v>
      </c>
      <c r="D24" s="37">
        <f t="shared" ref="D24:E24" si="6">SUM(D22)</f>
        <v>1</v>
      </c>
      <c r="E24" s="37">
        <f t="shared" si="6"/>
        <v>17100</v>
      </c>
      <c r="F24" s="37">
        <f>SUM(F22:F23)</f>
        <v>17058</v>
      </c>
      <c r="G24" s="37">
        <f t="shared" ref="G24" si="7">SUM(G22:G23)</f>
        <v>0</v>
      </c>
      <c r="H24" s="37">
        <f>SUM(H22:H23)</f>
        <v>17058</v>
      </c>
      <c r="I24" s="35"/>
      <c r="J24" s="75"/>
    </row>
    <row r="25" spans="1:10" ht="21" customHeight="1" x14ac:dyDescent="0.15">
      <c r="A25" s="68">
        <v>5</v>
      </c>
      <c r="B25" s="59" t="s">
        <v>56</v>
      </c>
      <c r="C25" s="66">
        <v>50</v>
      </c>
      <c r="D25" s="68">
        <v>40</v>
      </c>
      <c r="E25" s="66">
        <f t="shared" si="2"/>
        <v>2000</v>
      </c>
      <c r="F25" s="36">
        <v>0</v>
      </c>
      <c r="G25" s="36">
        <v>0</v>
      </c>
      <c r="H25" s="36">
        <f t="shared" si="0"/>
        <v>0</v>
      </c>
      <c r="I25" s="2"/>
      <c r="J25" s="70" t="s">
        <v>70</v>
      </c>
    </row>
    <row r="26" spans="1:10" ht="21" customHeight="1" x14ac:dyDescent="0.15">
      <c r="A26" s="69"/>
      <c r="B26" s="60"/>
      <c r="C26" s="67"/>
      <c r="D26" s="69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61</v>
      </c>
      <c r="C27" s="37">
        <f>SUM(C25)</f>
        <v>50</v>
      </c>
      <c r="D27" s="37">
        <f t="shared" ref="D27:E27" si="9">SUM(D25)</f>
        <v>40</v>
      </c>
      <c r="E27" s="37">
        <f t="shared" si="9"/>
        <v>2000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5"/>
    </row>
    <row r="33" spans="1:10" ht="21" customHeight="1" x14ac:dyDescent="0.15">
      <c r="A33" s="56">
        <v>7</v>
      </c>
      <c r="B33" s="55" t="s">
        <v>58</v>
      </c>
      <c r="C33" s="57">
        <v>1000</v>
      </c>
      <c r="D33" s="58">
        <v>1</v>
      </c>
      <c r="E33" s="57">
        <f t="shared" si="2"/>
        <v>1000</v>
      </c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 x14ac:dyDescent="0.15">
      <c r="A37" s="34"/>
      <c r="B37" s="30" t="s">
        <v>63</v>
      </c>
      <c r="C37" s="37">
        <f>SUM(C33)</f>
        <v>1000</v>
      </c>
      <c r="D37" s="37">
        <f t="shared" ref="D37:E37" si="13">SUM(D33)</f>
        <v>1</v>
      </c>
      <c r="E37" s="37">
        <f t="shared" si="13"/>
        <v>1000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0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5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68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8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79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79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9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 x14ac:dyDescent="0.15">
      <c r="A51" s="69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0"/>
    </row>
    <row r="53" spans="1:10" ht="21" customHeight="1" x14ac:dyDescent="0.15">
      <c r="A53" s="34"/>
      <c r="B53" s="30" t="s">
        <v>66</v>
      </c>
      <c r="C53" s="37">
        <f>SUM(C52,C44,C40,C37,C32,C27,C24,C21,C16,C13)</f>
        <v>18150</v>
      </c>
      <c r="D53" s="37">
        <f t="shared" ref="D53:H53" si="22">SUM(D52,D44,D40,D37,D32,D27,D24,D21,D16,D13)</f>
        <v>42</v>
      </c>
      <c r="E53" s="37">
        <f t="shared" si="22"/>
        <v>20100</v>
      </c>
      <c r="F53" s="37">
        <f t="shared" si="22"/>
        <v>17058</v>
      </c>
      <c r="G53" s="37">
        <f t="shared" si="22"/>
        <v>0</v>
      </c>
      <c r="H53" s="37">
        <f t="shared" si="22"/>
        <v>17058</v>
      </c>
      <c r="I53" s="35"/>
      <c r="J53" s="39"/>
    </row>
    <row r="57" spans="1:10" ht="21" customHeight="1" x14ac:dyDescent="0.15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2" t="s">
        <v>14</v>
      </c>
    </row>
    <row r="58" spans="1:10" ht="21" customHeight="1" x14ac:dyDescent="0.15">
      <c r="A58" s="65">
        <f>E53</f>
        <v>20100</v>
      </c>
      <c r="B58" s="62"/>
      <c r="C58" s="62">
        <f>H53</f>
        <v>17058</v>
      </c>
      <c r="D58" s="62"/>
      <c r="E58" s="62">
        <f>F53</f>
        <v>17058</v>
      </c>
      <c r="F58" s="62"/>
      <c r="G58" s="62">
        <f>G53</f>
        <v>0</v>
      </c>
      <c r="H58" s="62"/>
      <c r="I58" s="33">
        <f>A58-C58</f>
        <v>3042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1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1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1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1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 x14ac:dyDescent="0.1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1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2020-09-15T06:53:33Z</dcterms:modified>
</cp:coreProperties>
</file>