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<sst xmlns="http://schemas.openxmlformats.org/spreadsheetml/2006/main" count="113" uniqueCount="92">
  <si>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</si>
  <si>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 KMTA-241230-KDJ880</t>
  </si>
  <si>
    <t>会议日期： KMTA-241230-KDJ880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</si>
  <si>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</si>
  <si>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</si>
  <si>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</si>
  <si>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</si>
  <si>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</si>
  <si>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</si>
  <si>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</si>
  <si>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</si>
  <si>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</si>
  <si>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</si>
  <si>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</si>
  <si>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</si>
  <si>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</si>
  <si>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梁海诚垫付费用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</si>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</sst>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64" sqref="H64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148148148148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2676</v>
      </c>
      <c r="D8" s="64"/>
      <c r="E8" s="63">
        <v>2676</v>
      </c>
      <c r="F8" s="63">
        <v>2676</v>
      </c>
      <c r="G8" s="63">
        <v>0</v>
      </c>
      <c r="H8" s="63"/>
      <c r="I8" s="83" t="s">
        <v>16</v>
      </c>
      <c r="J8" s="84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3"/>
      <c r="J9" s="85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3"/>
      <c r="I10" s="83"/>
      <c r="J10" s="85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3"/>
      <c r="I11" s="83"/>
      <c r="J11" s="85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3"/>
      <c r="I12" s="83"/>
      <c r="J12" s="85"/>
    </row>
    <row r="13" s="50" customFormat="1" customHeight="1" spans="1:10">
      <c r="A13" s="65"/>
      <c r="B13" s="66" t="s">
        <v>18</v>
      </c>
      <c r="C13" s="67">
        <f>SUM(C8)</f>
        <v>2676</v>
      </c>
      <c r="D13" s="67">
        <f>SUM(D8)</f>
        <v>0</v>
      </c>
      <c r="E13" s="67">
        <f>SUM(E8)</f>
        <v>2676</v>
      </c>
      <c r="F13" s="67">
        <f>SUM(F8:F12)</f>
        <v>2676</v>
      </c>
      <c r="G13" s="67">
        <f t="shared" ref="G13:H13" si="0">SUM(G8:G12)</f>
        <v>0</v>
      </c>
      <c r="H13" s="67">
        <v>0</v>
      </c>
      <c r="I13" s="86"/>
      <c r="J13" s="87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83"/>
      <c r="J14" s="84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3"/>
      <c r="J15" s="85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6"/>
      <c r="J16" s="87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83"/>
      <c r="J17" s="88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3"/>
      <c r="J18" s="89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83"/>
      <c r="J19" s="89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83"/>
      <c r="J20" s="89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6"/>
      <c r="J21" s="90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83"/>
      <c r="J22" s="88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83"/>
      <c r="J23" s="89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6"/>
      <c r="J24" s="90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1"/>
        <v>0</v>
      </c>
      <c r="F25" s="63">
        <v>0</v>
      </c>
      <c r="G25" s="63">
        <v>0</v>
      </c>
      <c r="H25" s="63">
        <f t="shared" si="2"/>
        <v>0</v>
      </c>
      <c r="I25" s="83"/>
      <c r="J25" s="84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3"/>
      <c r="J26" s="85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6"/>
      <c r="J27" s="87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83"/>
      <c r="J28" s="84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83"/>
      <c r="J29" s="89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83"/>
      <c r="J30" s="89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83"/>
      <c r="J31" s="89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6"/>
      <c r="J32" s="90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83"/>
      <c r="J33" s="91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83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83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83"/>
      <c r="J36" s="92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6"/>
      <c r="J37" s="93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83"/>
      <c r="J38" s="88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83"/>
      <c r="J39" s="89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6"/>
      <c r="J40" s="90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83"/>
      <c r="J41" s="84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83"/>
      <c r="J42" s="85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83"/>
      <c r="J43" s="85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6"/>
      <c r="J44" s="87"/>
    </row>
    <row r="45" customHeight="1" spans="1:10">
      <c r="A45" s="68">
        <v>10</v>
      </c>
      <c r="B45" s="62" t="s">
        <v>42</v>
      </c>
      <c r="C45" s="63"/>
      <c r="D45" s="64"/>
      <c r="E45" s="63">
        <f t="shared" si="1"/>
        <v>0</v>
      </c>
      <c r="F45" s="63"/>
      <c r="G45" s="63">
        <v>0</v>
      </c>
      <c r="H45" s="63"/>
      <c r="I45" s="83"/>
      <c r="J45" s="91" t="s">
        <v>43</v>
      </c>
    </row>
    <row r="46" customHeight="1" spans="1:10">
      <c r="A46" s="74"/>
      <c r="B46" s="62"/>
      <c r="C46" s="63"/>
      <c r="D46" s="64"/>
      <c r="E46" s="63"/>
      <c r="F46" s="63"/>
      <c r="G46" s="63">
        <v>0</v>
      </c>
      <c r="H46" s="63"/>
      <c r="I46" s="83"/>
      <c r="J46" s="92"/>
    </row>
    <row r="47" customHeight="1" spans="1:10">
      <c r="A47" s="74"/>
      <c r="B47" s="62"/>
      <c r="C47" s="63"/>
      <c r="D47" s="64"/>
      <c r="E47" s="63"/>
      <c r="F47" s="63"/>
      <c r="G47" s="63">
        <v>0</v>
      </c>
      <c r="H47" s="63"/>
      <c r="I47" s="83"/>
      <c r="J47" s="92"/>
    </row>
    <row r="48" customHeight="1" spans="1:10">
      <c r="A48" s="74"/>
      <c r="B48" s="62"/>
      <c r="C48" s="63"/>
      <c r="D48" s="64"/>
      <c r="E48" s="63"/>
      <c r="F48" s="63"/>
      <c r="G48" s="63">
        <v>0</v>
      </c>
      <c r="H48" s="63"/>
      <c r="I48" s="83"/>
      <c r="J48" s="92"/>
    </row>
    <row r="49" customHeight="1" spans="1:10">
      <c r="A49" s="74"/>
      <c r="B49" s="62"/>
      <c r="C49" s="63"/>
      <c r="D49" s="64"/>
      <c r="E49" s="63"/>
      <c r="F49" s="63"/>
      <c r="G49" s="63">
        <v>0</v>
      </c>
      <c r="H49" s="63"/>
      <c r="I49" s="83"/>
      <c r="J49" s="92"/>
    </row>
    <row r="50" customHeight="1" spans="1:10">
      <c r="A50" s="74"/>
      <c r="B50" s="62"/>
      <c r="C50" s="63"/>
      <c r="D50" s="64"/>
      <c r="E50" s="63"/>
      <c r="F50" s="63"/>
      <c r="G50" s="63">
        <v>0</v>
      </c>
      <c r="H50" s="63"/>
      <c r="I50" s="83"/>
      <c r="J50" s="92"/>
    </row>
    <row r="51" customHeight="1" spans="1:10">
      <c r="A51" s="71"/>
      <c r="B51" s="62"/>
      <c r="C51" s="63"/>
      <c r="D51" s="64"/>
      <c r="E51" s="63"/>
      <c r="F51" s="63"/>
      <c r="G51" s="63">
        <v>0</v>
      </c>
      <c r="H51" s="63"/>
      <c r="I51" s="83"/>
      <c r="J51" s="92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6"/>
      <c r="J52" s="93"/>
    </row>
    <row r="53" customHeight="1" spans="1:10">
      <c r="A53" s="65"/>
      <c r="B53" s="66" t="s">
        <v>45</v>
      </c>
      <c r="C53" s="67">
        <f>SUM(C52,C44,C40,C37,C32,C27,C24,C21,C16,C13)</f>
        <v>2676</v>
      </c>
      <c r="D53" s="67">
        <f t="shared" ref="D53:H53" si="21">SUM(D52,D44,D40,D37,D32,D27,D24,D21,D16,D13)</f>
        <v>0</v>
      </c>
      <c r="E53" s="67">
        <f t="shared" si="21"/>
        <v>2676</v>
      </c>
      <c r="F53" s="67">
        <f t="shared" si="21"/>
        <v>2676</v>
      </c>
      <c r="G53" s="67">
        <f t="shared" si="21"/>
        <v>0</v>
      </c>
      <c r="H53" s="67">
        <f t="shared" si="21"/>
        <v>0</v>
      </c>
      <c r="I53" s="86"/>
      <c r="J53" s="94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5" t="s">
        <v>50</v>
      </c>
    </row>
    <row r="58" customHeight="1" spans="1:9">
      <c r="A58" s="78" t="str">
        <f>B53</f>
        <v>合计</v>
      </c>
      <c r="B58" s="78"/>
      <c r="C58" s="78">
        <f>C53</f>
        <v>2676</v>
      </c>
      <c r="D58" s="78"/>
      <c r="E58" s="78">
        <f>F53</f>
        <v>2676</v>
      </c>
      <c r="F58" s="78"/>
      <c r="G58" s="78">
        <f>G53</f>
        <v>0</v>
      </c>
      <c r="H58" s="78"/>
      <c r="I58" s="96">
        <v>0</v>
      </c>
    </row>
    <row r="60" customHeight="1" spans="1:9">
      <c r="A60" s="79" t="s">
        <v>51</v>
      </c>
      <c r="B60" s="80"/>
      <c r="C60" s="81" t="s">
        <v>52</v>
      </c>
      <c r="D60" s="79"/>
      <c r="E60" s="79" t="s">
        <v>53</v>
      </c>
      <c r="F60" s="79"/>
      <c r="G60" s="79" t="s">
        <v>54</v>
      </c>
      <c r="H60" s="79"/>
      <c r="I60" s="80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2024-05-20T08:28:14Z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93D0542E20FF4C05BD3CFBA2741FC853_13</vt:lpwstr>
  </property>
</Properties>
</file>