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8_{FFCC3640-A496-41E8-A650-8BA734F3F9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91029" calcMode="autoNoTable" iterateDelta="1E-10"/>
</workbook>
</file>

<file path=xl/calcChain.xml><?xml version="1.0" encoding="utf-8"?>
<calcChain xmlns="http://schemas.openxmlformats.org/spreadsheetml/2006/main">
  <c r="H20" i="3" l="1"/>
  <c r="F29" i="3"/>
  <c r="E24" i="3" l="1"/>
  <c r="E29" i="3" s="1"/>
  <c r="E18" i="3"/>
  <c r="H48" i="3"/>
  <c r="H18" i="3"/>
  <c r="I34" i="4"/>
  <c r="I33" i="4"/>
  <c r="I32" i="4"/>
  <c r="I31" i="4"/>
  <c r="J28" i="4"/>
  <c r="J26" i="4"/>
  <c r="J25" i="4"/>
  <c r="G18" i="4"/>
  <c r="B18" i="4"/>
  <c r="K18" i="4" s="1"/>
  <c r="I15" i="4"/>
  <c r="H15" i="4"/>
  <c r="G15" i="4"/>
  <c r="G52" i="3"/>
  <c r="F52" i="3"/>
  <c r="E52" i="3"/>
  <c r="D52" i="3"/>
  <c r="C52" i="3"/>
  <c r="H51" i="3"/>
  <c r="H50" i="3"/>
  <c r="H49" i="3"/>
  <c r="H47" i="3"/>
  <c r="H46" i="3"/>
  <c r="G45" i="3"/>
  <c r="F45" i="3"/>
  <c r="D45" i="3"/>
  <c r="C45" i="3"/>
  <c r="H44" i="3"/>
  <c r="H43" i="3"/>
  <c r="H42" i="3"/>
  <c r="H45" i="3" s="1"/>
  <c r="E42" i="3"/>
  <c r="E45" i="3" s="1"/>
  <c r="G41" i="3"/>
  <c r="F41" i="3"/>
  <c r="D41" i="3"/>
  <c r="C41" i="3"/>
  <c r="H40" i="3"/>
  <c r="H39" i="3"/>
  <c r="H41" i="3" s="1"/>
  <c r="E39" i="3"/>
  <c r="E41" i="3" s="1"/>
  <c r="G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H30" i="3"/>
  <c r="H33" i="3" s="1"/>
  <c r="E30" i="3"/>
  <c r="E33" i="3" s="1"/>
  <c r="G29" i="3"/>
  <c r="C29" i="3"/>
  <c r="H26" i="3"/>
  <c r="H25" i="3"/>
  <c r="G23" i="3"/>
  <c r="F23" i="3"/>
  <c r="E23" i="3"/>
  <c r="D23" i="3"/>
  <c r="C23" i="3"/>
  <c r="H22" i="3"/>
  <c r="H21" i="3"/>
  <c r="H19" i="3"/>
  <c r="G17" i="3"/>
  <c r="F17" i="3"/>
  <c r="D17" i="3"/>
  <c r="C17" i="3"/>
  <c r="H16" i="3"/>
  <c r="H15" i="3"/>
  <c r="H14" i="3"/>
  <c r="H17" i="3" s="1"/>
  <c r="E13" i="3"/>
  <c r="E17" i="3" s="1"/>
  <c r="G12" i="3"/>
  <c r="F12" i="3"/>
  <c r="E12" i="3"/>
  <c r="D12" i="3"/>
  <c r="C12" i="3"/>
  <c r="H11" i="3"/>
  <c r="H10" i="3"/>
  <c r="H12" i="3" s="1"/>
  <c r="E10" i="3"/>
  <c r="H9" i="3"/>
  <c r="G9" i="3"/>
  <c r="F9" i="3"/>
  <c r="D9" i="3"/>
  <c r="D53" i="3" s="1"/>
  <c r="C9" i="3"/>
  <c r="C53" i="3" s="1"/>
  <c r="E8" i="3"/>
  <c r="E9" i="3" s="1"/>
  <c r="H38" i="3" l="1"/>
  <c r="H29" i="3"/>
  <c r="G53" i="3"/>
  <c r="G58" i="3" s="1"/>
  <c r="F53" i="3"/>
  <c r="E58" i="3" s="1"/>
  <c r="E53" i="3"/>
  <c r="A58" i="3" s="1"/>
  <c r="H52" i="3"/>
  <c r="H23" i="3"/>
  <c r="H53" i="3" s="1"/>
  <c r="C58" i="3" s="1"/>
  <c r="I58" i="3" s="1"/>
</calcChain>
</file>

<file path=xl/sharedStrings.xml><?xml version="1.0" encoding="utf-8"?>
<sst xmlns="http://schemas.openxmlformats.org/spreadsheetml/2006/main" count="113" uniqueCount="91">
  <si>
    <t>【借款单】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</si>
  <si>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</si>
  <si>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</si>
  <si>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</si>
  <si>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</si>
  <si>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</si>
  <si>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</si>
  <si>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</si>
  <si>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</si>
  <si>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</si>
  <si>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</si>
  <si>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</si>
  <si>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</si>
  <si>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</si>
  <si>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</si>
  <si>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</si>
  <si>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</si>
  <si>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</si>
  <si>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</si>
  <si>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</si>
  <si>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</si>
  <si>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</si>
  <si>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</si>
  <si>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</si>
  <si>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</si>
  <si>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</si>
  <si>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</si>
  <si>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</si>
  <si>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</si>
  <si>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</si>
  <si>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</si>
  <si>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</si>
  <si>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</si>
  <si>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</si>
  <si>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</si>
  <si>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</si>
  <si>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</si>
  <si>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</si>
  <si>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</si>
  <si>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</si>
  <si>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</si>
  <si>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</si>
  <si>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</si>
  <si>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</si>
  <si>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</si>
  <si>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</si>
  <si>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</si>
  <si>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</si>
  <si>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</si>
  <si>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</si>
  <si>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</si>
  <si>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</si>
  <si>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</si>
  <si>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</si>
  <si>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</si>
  <si>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</si>
  <si>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</si>
  <si>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</si>
  <si>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</si>
  <si>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</si>
  <si>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</si>
  <si>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</si>
  <si>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</si>
  <si>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</si>
  <si>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</si>
  <si>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</si>
  <si>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</si>
  <si>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</si>
  <si>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</si>
  <si>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</si>
  <si>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</si>
  <si>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</si>
  <si>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</si>
  <si>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</si>
  <si>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</si>
  <si>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</si>
  <si>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</si>
  <si>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</si>
  <si>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</si>
  <si>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</si>
  <si>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团号：HMOA-221008-ZJT600</t>
    <phoneticPr fontId="13" type="noConversion"/>
  </si>
  <si>
    <t>会议日期：2022.10.8-10.27</t>
    <phoneticPr fontId="13" type="noConversion"/>
  </si>
  <si>
    <t>吉他租赁</t>
    <phoneticPr fontId="13" type="noConversion"/>
  </si>
  <si>
    <t>化妆师</t>
    <phoneticPr fontId="13" type="noConversion"/>
  </si>
  <si>
    <t>工作牌</t>
    <phoneticPr fontId="13" type="noConversion"/>
  </si>
  <si>
    <t>肯德基</t>
    <phoneticPr fontId="13" type="noConversion"/>
  </si>
  <si>
    <t>小炒肉</t>
    <phoneticPr fontId="13" type="noConversion"/>
  </si>
  <si>
    <t>隐形眼镜</t>
    <phoneticPr fontId="13" type="noConversion"/>
  </si>
  <si>
    <t>矿泉水</t>
    <phoneticPr fontId="13" type="noConversion"/>
  </si>
  <si>
    <t>水果</t>
    <phoneticPr fontId="13" type="noConversion"/>
  </si>
  <si>
    <t>汉堡shake shack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</si>
</sst>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6" fontId="3" fillId="3" borderId="6" xfId="2" applyNumberFormat="1" applyFont="1" applyFill="1" applyBorder="1">
      <alignment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6" fontId="3" fillId="3" borderId="6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0" fontId="9" fillId="0" borderId="8" xfId="0" applyNumberFormat="1" applyFont="1" applyBorder="1" applyAlignment="1">
      <alignment horizontal="right"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0" fillId="0" borderId="15" xfId="0" applyFill="1" applyBorder="1">
      <alignment vertical="center"/>
    </xf>
    <xf numFmtId="40" fontId="0" fillId="0" borderId="1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J60"/>
  <sheetViews>
    <sheetView tabSelected="1" topLeftCell="A39" zoomScale="68" zoomScaleNormal="60" workbookViewId="0">
      <selection activeCell="I49" sqref="I49"/>
    </sheetView>
  </sheetViews>
  <sheetFormatPr defaultColWidth="8.88671875" defaultRowHeight="21" customHeight="1"/>
  <cols>
    <col min="1" max="1" width="8.88671875" style="31"/>
    <col min="2" max="2" width="16.5546875" customWidth="1"/>
    <col min="3" max="3" width="13.109375" style="32" customWidth="1"/>
    <col min="4" max="4" width="8.88671875" style="31"/>
    <col min="5" max="5" width="16.21875" style="31" customWidth="1"/>
    <col min="6" max="6" width="10.44140625" customWidth="1"/>
    <col min="7" max="7" width="11.5546875" customWidth="1"/>
    <col min="8" max="8" width="9.77734375" bestFit="1" customWidth="1"/>
    <col min="9" max="9" width="24.88671875" customWidth="1"/>
    <col min="10" max="10" width="39.44140625" customWidth="1"/>
  </cols>
  <sheetData>
    <row r="2" spans="1:10" ht="21" customHeight="1">
      <c r="C2" s="86" t="s">
        <v>0</v>
      </c>
      <c r="D2" s="86"/>
      <c r="E2" s="86"/>
      <c r="F2" s="86"/>
      <c r="G2" s="86"/>
      <c r="H2" s="86"/>
      <c r="I2" s="50"/>
      <c r="J2" s="50"/>
    </row>
    <row r="4" spans="1:10" ht="21" customHeight="1">
      <c r="H4" s="61" t="s">
        <v>80</v>
      </c>
      <c r="I4" s="61"/>
      <c r="J4" s="61" t="s">
        <v>81</v>
      </c>
    </row>
    <row r="5" spans="1:10" ht="21" customHeight="1">
      <c r="H5" s="62"/>
      <c r="I5" s="62"/>
      <c r="J5" s="62"/>
    </row>
    <row r="6" spans="1:10" ht="21" customHeight="1">
      <c r="A6" s="82" t="s">
        <v>1</v>
      </c>
      <c r="B6" s="70" t="s">
        <v>2</v>
      </c>
      <c r="C6" s="87" t="s">
        <v>3</v>
      </c>
      <c r="D6" s="87"/>
      <c r="E6" s="87"/>
      <c r="F6" s="88" t="s">
        <v>4</v>
      </c>
      <c r="G6" s="88"/>
      <c r="H6" s="88"/>
      <c r="I6" s="88"/>
      <c r="J6" s="70" t="s">
        <v>5</v>
      </c>
    </row>
    <row r="7" spans="1:10" ht="21" customHeight="1">
      <c r="A7" s="82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0" ht="46.2" customHeight="1">
      <c r="A8" s="37">
        <v>1</v>
      </c>
      <c r="B8" s="38" t="s">
        <v>13</v>
      </c>
      <c r="C8" s="39">
        <v>500</v>
      </c>
      <c r="D8" s="37">
        <v>1</v>
      </c>
      <c r="E8" s="40">
        <f>C8*D8</f>
        <v>500</v>
      </c>
      <c r="F8" s="39">
        <v>0</v>
      </c>
      <c r="G8" s="39">
        <v>0</v>
      </c>
      <c r="H8" s="39">
        <v>0</v>
      </c>
      <c r="I8" s="47"/>
      <c r="J8" s="56" t="s">
        <v>14</v>
      </c>
    </row>
    <row r="9" spans="1:10" s="30" customFormat="1" ht="21" customHeight="1">
      <c r="A9" s="41"/>
      <c r="B9" s="42" t="s">
        <v>15</v>
      </c>
      <c r="C9" s="43">
        <f>SUM(C8)</f>
        <v>500</v>
      </c>
      <c r="D9" s="44">
        <f>SUM(D8)</f>
        <v>1</v>
      </c>
      <c r="E9" s="44">
        <f>SUM(E8)</f>
        <v>500</v>
      </c>
      <c r="F9" s="43">
        <f>SUM(F8:F8)</f>
        <v>0</v>
      </c>
      <c r="G9" s="43">
        <f>SUM(G8:G8)</f>
        <v>0</v>
      </c>
      <c r="H9" s="43">
        <f>SUM(H8:H8)</f>
        <v>0</v>
      </c>
      <c r="I9" s="51"/>
      <c r="J9" s="58"/>
    </row>
    <row r="10" spans="1:10" ht="21" customHeight="1">
      <c r="A10" s="76">
        <v>2</v>
      </c>
      <c r="B10" s="83" t="s">
        <v>16</v>
      </c>
      <c r="C10" s="72">
        <v>0</v>
      </c>
      <c r="D10" s="76">
        <v>0</v>
      </c>
      <c r="E10" s="72">
        <f>C10*D10</f>
        <v>0</v>
      </c>
      <c r="F10" s="39">
        <v>0</v>
      </c>
      <c r="G10" s="39">
        <v>0</v>
      </c>
      <c r="H10" s="39">
        <f>F10+G10</f>
        <v>0</v>
      </c>
      <c r="I10" s="47"/>
      <c r="J10" s="56" t="s">
        <v>17</v>
      </c>
    </row>
    <row r="11" spans="1:10" ht="21" customHeight="1">
      <c r="A11" s="77"/>
      <c r="B11" s="84"/>
      <c r="C11" s="73"/>
      <c r="D11" s="77"/>
      <c r="E11" s="73"/>
      <c r="F11" s="39">
        <v>0</v>
      </c>
      <c r="G11" s="39">
        <v>0</v>
      </c>
      <c r="H11" s="39">
        <f t="shared" ref="H11" si="0">F11+G11</f>
        <v>0</v>
      </c>
      <c r="I11" s="47"/>
      <c r="J11" s="57"/>
    </row>
    <row r="12" spans="1:10" s="30" customFormat="1" ht="21" customHeight="1">
      <c r="A12" s="41"/>
      <c r="B12" s="42" t="s">
        <v>18</v>
      </c>
      <c r="C12" s="43">
        <f>SUM(C10)</f>
        <v>0</v>
      </c>
      <c r="D12" s="44">
        <f>SUM(D10)</f>
        <v>0</v>
      </c>
      <c r="E12" s="44">
        <f>SUM(E10)</f>
        <v>0</v>
      </c>
      <c r="F12" s="43">
        <f>SUM(F10:F11)</f>
        <v>0</v>
      </c>
      <c r="G12" s="43">
        <f>SUM(G10:G11)</f>
        <v>0</v>
      </c>
      <c r="H12" s="43">
        <f>SUM(H10:H11)</f>
        <v>0</v>
      </c>
      <c r="I12" s="51"/>
      <c r="J12" s="58"/>
    </row>
    <row r="13" spans="1:10" ht="21" customHeight="1">
      <c r="A13" s="76">
        <v>3</v>
      </c>
      <c r="B13" s="83" t="s">
        <v>19</v>
      </c>
      <c r="C13" s="72">
        <v>0</v>
      </c>
      <c r="D13" s="76">
        <v>0</v>
      </c>
      <c r="E13" s="72">
        <f>C13*D13</f>
        <v>0</v>
      </c>
      <c r="F13" s="39">
        <v>180</v>
      </c>
      <c r="G13" s="39">
        <v>0</v>
      </c>
      <c r="H13" s="39">
        <v>180</v>
      </c>
      <c r="I13" s="47" t="s">
        <v>84</v>
      </c>
      <c r="J13" s="63" t="s">
        <v>20</v>
      </c>
    </row>
    <row r="14" spans="1:10" ht="21" customHeight="1">
      <c r="A14" s="78"/>
      <c r="B14" s="85"/>
      <c r="C14" s="74"/>
      <c r="D14" s="78"/>
      <c r="E14" s="74"/>
      <c r="F14" s="39">
        <v>0</v>
      </c>
      <c r="G14" s="39">
        <v>0</v>
      </c>
      <c r="H14" s="39">
        <f>F14+G14</f>
        <v>0</v>
      </c>
      <c r="I14" s="47"/>
      <c r="J14" s="64"/>
    </row>
    <row r="15" spans="1:10" ht="21" customHeight="1">
      <c r="A15" s="78"/>
      <c r="B15" s="85"/>
      <c r="C15" s="74"/>
      <c r="D15" s="78"/>
      <c r="E15" s="74"/>
      <c r="F15" s="39">
        <v>0</v>
      </c>
      <c r="G15" s="39">
        <v>0</v>
      </c>
      <c r="H15" s="39">
        <f>F15+G15</f>
        <v>0</v>
      </c>
      <c r="I15" s="47"/>
      <c r="J15" s="64"/>
    </row>
    <row r="16" spans="1:10" ht="21" customHeight="1">
      <c r="A16" s="78"/>
      <c r="B16" s="85"/>
      <c r="C16" s="74"/>
      <c r="D16" s="78"/>
      <c r="E16" s="74"/>
      <c r="F16" s="39">
        <v>0</v>
      </c>
      <c r="G16" s="39">
        <v>0</v>
      </c>
      <c r="H16" s="39">
        <f>F16+G16</f>
        <v>0</v>
      </c>
      <c r="I16" s="47"/>
      <c r="J16" s="64"/>
    </row>
    <row r="17" spans="1:10" s="30" customFormat="1" ht="21" customHeight="1">
      <c r="A17" s="41"/>
      <c r="B17" s="42" t="s">
        <v>21</v>
      </c>
      <c r="C17" s="43">
        <f>SUM(C13)</f>
        <v>0</v>
      </c>
      <c r="D17" s="44">
        <f t="shared" ref="D17:E17" si="1">SUM(D13)</f>
        <v>0</v>
      </c>
      <c r="E17" s="44">
        <f t="shared" si="1"/>
        <v>0</v>
      </c>
      <c r="F17" s="43">
        <f>SUM(F13:F16)</f>
        <v>180</v>
      </c>
      <c r="G17" s="43">
        <f>SUM(G13:G16)</f>
        <v>0</v>
      </c>
      <c r="H17" s="43">
        <f>SUM(H13:H16)</f>
        <v>180</v>
      </c>
      <c r="I17" s="51"/>
      <c r="J17" s="65"/>
    </row>
    <row r="18" spans="1:10" ht="19.95" customHeight="1">
      <c r="A18" s="71">
        <v>4</v>
      </c>
      <c r="B18" s="92" t="s">
        <v>22</v>
      </c>
      <c r="C18" s="79">
        <v>5000</v>
      </c>
      <c r="D18" s="71">
        <v>1</v>
      </c>
      <c r="E18" s="75">
        <f>C18*D18</f>
        <v>5000</v>
      </c>
      <c r="F18" s="39">
        <v>0</v>
      </c>
      <c r="G18" s="39">
        <v>494</v>
      </c>
      <c r="H18" s="39">
        <f>F18+G18</f>
        <v>494</v>
      </c>
      <c r="I18" s="47" t="s">
        <v>90</v>
      </c>
      <c r="J18" s="63" t="s">
        <v>23</v>
      </c>
    </row>
    <row r="19" spans="1:10" ht="19.95" customHeight="1">
      <c r="A19" s="71"/>
      <c r="B19" s="92"/>
      <c r="C19" s="79"/>
      <c r="D19" s="71"/>
      <c r="E19" s="75"/>
      <c r="F19" s="39">
        <v>0</v>
      </c>
      <c r="G19" s="39">
        <v>277</v>
      </c>
      <c r="H19" s="39">
        <f>F19+G19</f>
        <v>277</v>
      </c>
      <c r="I19" s="47" t="s">
        <v>85</v>
      </c>
      <c r="J19" s="64"/>
    </row>
    <row r="20" spans="1:10" ht="19.95" customHeight="1">
      <c r="A20" s="71"/>
      <c r="B20" s="92"/>
      <c r="C20" s="79"/>
      <c r="D20" s="71"/>
      <c r="E20" s="75"/>
      <c r="F20" s="115">
        <v>0</v>
      </c>
      <c r="G20" s="46">
        <v>140.29</v>
      </c>
      <c r="H20" s="39">
        <f>F20+G20</f>
        <v>140.29</v>
      </c>
      <c r="I20" s="52" t="s">
        <v>89</v>
      </c>
      <c r="J20" s="64"/>
    </row>
    <row r="21" spans="1:10" ht="21" customHeight="1">
      <c r="A21" s="71"/>
      <c r="B21" s="92"/>
      <c r="C21" s="79"/>
      <c r="D21" s="71"/>
      <c r="E21" s="75"/>
      <c r="F21" s="39">
        <v>0</v>
      </c>
      <c r="G21" s="39">
        <v>178.7</v>
      </c>
      <c r="H21" s="39">
        <f>F21+G21</f>
        <v>178.7</v>
      </c>
      <c r="I21" s="47" t="s">
        <v>86</v>
      </c>
      <c r="J21" s="64"/>
    </row>
    <row r="22" spans="1:10" ht="21" customHeight="1">
      <c r="A22" s="71"/>
      <c r="B22" s="92"/>
      <c r="C22" s="79"/>
      <c r="D22" s="71"/>
      <c r="E22" s="75"/>
      <c r="F22" s="39">
        <v>0</v>
      </c>
      <c r="G22" s="39">
        <v>140</v>
      </c>
      <c r="H22" s="39">
        <f>F22+G22</f>
        <v>140</v>
      </c>
      <c r="I22" s="47" t="s">
        <v>86</v>
      </c>
      <c r="J22" s="64"/>
    </row>
    <row r="23" spans="1:10" s="30" customFormat="1" ht="21" customHeight="1">
      <c r="A23" s="41"/>
      <c r="B23" s="42" t="s">
        <v>24</v>
      </c>
      <c r="C23" s="43">
        <f>C18</f>
        <v>5000</v>
      </c>
      <c r="D23" s="44">
        <f>D18</f>
        <v>1</v>
      </c>
      <c r="E23" s="44">
        <f>E18</f>
        <v>5000</v>
      </c>
      <c r="F23" s="43">
        <f>SUM(F18:F22)</f>
        <v>0</v>
      </c>
      <c r="G23" s="43">
        <f>SUM(G18:G22)</f>
        <v>1229.99</v>
      </c>
      <c r="H23" s="43">
        <f>SUM(H18:H22)</f>
        <v>1229.99</v>
      </c>
      <c r="I23" s="51"/>
      <c r="J23" s="65"/>
    </row>
    <row r="24" spans="1:10" ht="21" customHeight="1">
      <c r="A24" s="76">
        <v>5</v>
      </c>
      <c r="B24" s="83" t="s">
        <v>25</v>
      </c>
      <c r="C24" s="72">
        <v>1200</v>
      </c>
      <c r="D24" s="76">
        <v>1</v>
      </c>
      <c r="E24" s="75">
        <f>C24*D24</f>
        <v>1200</v>
      </c>
      <c r="F24" s="39">
        <v>0</v>
      </c>
      <c r="G24" s="39">
        <v>0</v>
      </c>
      <c r="H24" s="39">
        <v>0</v>
      </c>
      <c r="I24" s="47"/>
      <c r="J24" s="66" t="s">
        <v>26</v>
      </c>
    </row>
    <row r="25" spans="1:10" ht="21" customHeight="1">
      <c r="A25" s="78"/>
      <c r="B25" s="85"/>
      <c r="C25" s="74"/>
      <c r="D25" s="78"/>
      <c r="E25" s="75"/>
      <c r="F25" s="46">
        <v>0</v>
      </c>
      <c r="G25" s="46">
        <v>89.5</v>
      </c>
      <c r="H25" s="46">
        <f>F25+G25</f>
        <v>89.5</v>
      </c>
      <c r="I25" s="114" t="s">
        <v>87</v>
      </c>
      <c r="J25" s="67"/>
    </row>
    <row r="26" spans="1:10" ht="21" customHeight="1">
      <c r="A26" s="78"/>
      <c r="B26" s="85"/>
      <c r="C26" s="74"/>
      <c r="D26" s="78"/>
      <c r="E26" s="75"/>
      <c r="F26" s="46">
        <v>0</v>
      </c>
      <c r="G26" s="46">
        <v>98.5</v>
      </c>
      <c r="H26" s="46">
        <f>F26+G26</f>
        <v>98.5</v>
      </c>
      <c r="I26" s="52" t="s">
        <v>88</v>
      </c>
      <c r="J26" s="67"/>
    </row>
    <row r="27" spans="1:10" ht="21" customHeight="1">
      <c r="A27" s="78"/>
      <c r="B27" s="85"/>
      <c r="C27" s="74"/>
      <c r="D27" s="78"/>
      <c r="E27" s="75"/>
      <c r="J27" s="67"/>
    </row>
    <row r="28" spans="1:10" ht="21" customHeight="1">
      <c r="A28" s="78"/>
      <c r="B28" s="85"/>
      <c r="C28" s="74"/>
      <c r="D28" s="78"/>
      <c r="E28" s="75"/>
      <c r="J28" s="67"/>
    </row>
    <row r="29" spans="1:10" s="30" customFormat="1" ht="21" customHeight="1">
      <c r="A29" s="41"/>
      <c r="B29" s="42" t="s">
        <v>27</v>
      </c>
      <c r="C29" s="43">
        <f>SUM(C24:C28)</f>
        <v>1200</v>
      </c>
      <c r="D29" s="44">
        <v>1</v>
      </c>
      <c r="E29" s="44">
        <f>E24</f>
        <v>1200</v>
      </c>
      <c r="F29" s="43">
        <f>SUM(F24:F27)</f>
        <v>0</v>
      </c>
      <c r="G29" s="43">
        <f>SUM(G24:G27)</f>
        <v>188</v>
      </c>
      <c r="H29" s="43">
        <f>SUM(H24:H27)</f>
        <v>188</v>
      </c>
      <c r="I29" s="51"/>
      <c r="J29" s="68"/>
    </row>
    <row r="30" spans="1:10" ht="21" customHeight="1">
      <c r="A30" s="71">
        <v>6</v>
      </c>
      <c r="B30" s="92" t="s">
        <v>28</v>
      </c>
      <c r="C30" s="79">
        <v>0</v>
      </c>
      <c r="D30" s="71">
        <v>0</v>
      </c>
      <c r="E30" s="75">
        <f>C30*D30</f>
        <v>0</v>
      </c>
      <c r="F30" s="39">
        <v>1400</v>
      </c>
      <c r="G30" s="39">
        <v>0</v>
      </c>
      <c r="H30" s="39">
        <f>F30+G30</f>
        <v>1400</v>
      </c>
      <c r="I30" s="47" t="s">
        <v>83</v>
      </c>
      <c r="J30" s="56" t="s">
        <v>29</v>
      </c>
    </row>
    <row r="31" spans="1:10" ht="21" customHeight="1">
      <c r="A31" s="71"/>
      <c r="B31" s="92"/>
      <c r="C31" s="79"/>
      <c r="D31" s="71"/>
      <c r="E31" s="75"/>
      <c r="F31" s="39">
        <v>0</v>
      </c>
      <c r="G31" s="39">
        <v>0</v>
      </c>
      <c r="H31" s="39">
        <f>F31+G31</f>
        <v>0</v>
      </c>
      <c r="I31" s="47"/>
      <c r="J31" s="64"/>
    </row>
    <row r="32" spans="1:10" ht="21" customHeight="1">
      <c r="A32" s="71"/>
      <c r="B32" s="92"/>
      <c r="C32" s="79"/>
      <c r="D32" s="71"/>
      <c r="E32" s="75"/>
      <c r="F32" s="39">
        <v>0</v>
      </c>
      <c r="G32" s="39">
        <v>0</v>
      </c>
      <c r="H32" s="39">
        <f t="shared" ref="H32:H44" si="2">F32+G32</f>
        <v>0</v>
      </c>
      <c r="I32" s="47"/>
      <c r="J32" s="64"/>
    </row>
    <row r="33" spans="1:10" s="30" customFormat="1" ht="21" customHeight="1">
      <c r="A33" s="41"/>
      <c r="B33" s="42" t="s">
        <v>30</v>
      </c>
      <c r="C33" s="43">
        <f>SUM(C30)</f>
        <v>0</v>
      </c>
      <c r="D33" s="44">
        <f t="shared" ref="D33:E33" si="3">SUM(D30)</f>
        <v>0</v>
      </c>
      <c r="E33" s="44">
        <f t="shared" si="3"/>
        <v>0</v>
      </c>
      <c r="F33" s="43">
        <f>SUM(F30:F32)</f>
        <v>1400</v>
      </c>
      <c r="G33" s="43">
        <f>SUM(G30:G32)</f>
        <v>0</v>
      </c>
      <c r="H33" s="43">
        <f>SUM(H30:H32)</f>
        <v>1400</v>
      </c>
      <c r="I33" s="51"/>
      <c r="J33" s="65"/>
    </row>
    <row r="34" spans="1:10" ht="21" customHeight="1">
      <c r="A34" s="71">
        <v>7</v>
      </c>
      <c r="B34" s="92" t="s">
        <v>31</v>
      </c>
      <c r="C34" s="79">
        <v>0</v>
      </c>
      <c r="D34" s="71">
        <v>0</v>
      </c>
      <c r="E34" s="75">
        <f>C34</f>
        <v>0</v>
      </c>
      <c r="F34" s="39">
        <v>0</v>
      </c>
      <c r="G34" s="39">
        <v>0</v>
      </c>
      <c r="H34" s="39">
        <f t="shared" si="2"/>
        <v>0</v>
      </c>
      <c r="I34" s="47"/>
      <c r="J34" s="69"/>
    </row>
    <row r="35" spans="1:10" ht="21" customHeight="1">
      <c r="A35" s="71"/>
      <c r="B35" s="92"/>
      <c r="C35" s="79"/>
      <c r="D35" s="71"/>
      <c r="E35" s="75"/>
      <c r="F35" s="39">
        <v>0</v>
      </c>
      <c r="G35" s="39">
        <v>0</v>
      </c>
      <c r="H35" s="39">
        <f t="shared" si="2"/>
        <v>0</v>
      </c>
      <c r="I35" s="47"/>
      <c r="J35" s="59"/>
    </row>
    <row r="36" spans="1:10" ht="21" customHeight="1">
      <c r="A36" s="71"/>
      <c r="B36" s="92"/>
      <c r="C36" s="79"/>
      <c r="D36" s="71"/>
      <c r="E36" s="75"/>
      <c r="F36" s="39">
        <v>0</v>
      </c>
      <c r="G36" s="39">
        <v>0</v>
      </c>
      <c r="H36" s="39">
        <f t="shared" si="2"/>
        <v>0</v>
      </c>
      <c r="I36" s="47"/>
      <c r="J36" s="59"/>
    </row>
    <row r="37" spans="1:10" ht="21" customHeight="1">
      <c r="A37" s="71"/>
      <c r="B37" s="92"/>
      <c r="C37" s="79"/>
      <c r="D37" s="71"/>
      <c r="E37" s="75"/>
      <c r="F37" s="39">
        <v>0</v>
      </c>
      <c r="G37" s="39">
        <v>0</v>
      </c>
      <c r="H37" s="39">
        <f t="shared" si="2"/>
        <v>0</v>
      </c>
      <c r="I37" s="47"/>
      <c r="J37" s="59"/>
    </row>
    <row r="38" spans="1:10" s="30" customFormat="1" ht="21" customHeight="1">
      <c r="A38" s="41"/>
      <c r="B38" s="42" t="s">
        <v>32</v>
      </c>
      <c r="C38" s="43">
        <f>SUM(C34)</f>
        <v>0</v>
      </c>
      <c r="D38" s="44">
        <f t="shared" ref="D38:E38" si="4">SUM(D34)</f>
        <v>0</v>
      </c>
      <c r="E38" s="44">
        <f t="shared" si="4"/>
        <v>0</v>
      </c>
      <c r="F38" s="43">
        <v>0</v>
      </c>
      <c r="G38" s="43">
        <f t="shared" ref="G38:H38" si="5">SUM(G34:G37)</f>
        <v>0</v>
      </c>
      <c r="H38" s="43">
        <f t="shared" si="5"/>
        <v>0</v>
      </c>
      <c r="I38" s="51"/>
      <c r="J38" s="60"/>
    </row>
    <row r="39" spans="1:10" ht="21" customHeight="1">
      <c r="A39" s="71">
        <v>8</v>
      </c>
      <c r="B39" s="92" t="s">
        <v>33</v>
      </c>
      <c r="C39" s="79">
        <v>0</v>
      </c>
      <c r="D39" s="71">
        <v>0</v>
      </c>
      <c r="E39" s="75">
        <f>C39*D39</f>
        <v>0</v>
      </c>
      <c r="F39" s="39">
        <v>0</v>
      </c>
      <c r="G39" s="39">
        <v>0</v>
      </c>
      <c r="H39" s="39">
        <f t="shared" si="2"/>
        <v>0</v>
      </c>
      <c r="I39" s="47"/>
      <c r="J39" s="63" t="s">
        <v>34</v>
      </c>
    </row>
    <row r="40" spans="1:10" ht="21" customHeight="1">
      <c r="A40" s="71"/>
      <c r="B40" s="92"/>
      <c r="C40" s="79"/>
      <c r="D40" s="71"/>
      <c r="E40" s="75"/>
      <c r="F40" s="39">
        <v>0</v>
      </c>
      <c r="G40" s="39">
        <v>0</v>
      </c>
      <c r="H40" s="39">
        <f t="shared" si="2"/>
        <v>0</v>
      </c>
      <c r="I40" s="47"/>
      <c r="J40" s="64"/>
    </row>
    <row r="41" spans="1:10" s="30" customFormat="1" ht="21" customHeight="1">
      <c r="A41" s="41"/>
      <c r="B41" s="42" t="s">
        <v>35</v>
      </c>
      <c r="C41" s="43">
        <f>SUM(C39)</f>
        <v>0</v>
      </c>
      <c r="D41" s="44">
        <f t="shared" ref="D41:E41" si="6">SUM(D39)</f>
        <v>0</v>
      </c>
      <c r="E41" s="44">
        <f t="shared" si="6"/>
        <v>0</v>
      </c>
      <c r="F41" s="43">
        <f>SUM(F39:F40)</f>
        <v>0</v>
      </c>
      <c r="G41" s="43">
        <f t="shared" ref="G41:H41" si="7">SUM(G39:G40)</f>
        <v>0</v>
      </c>
      <c r="H41" s="43">
        <f t="shared" si="7"/>
        <v>0</v>
      </c>
      <c r="I41" s="51"/>
      <c r="J41" s="65"/>
    </row>
    <row r="42" spans="1:10" ht="21" customHeight="1">
      <c r="A42" s="71">
        <v>9</v>
      </c>
      <c r="B42" s="92" t="s">
        <v>36</v>
      </c>
      <c r="C42" s="79">
        <v>0</v>
      </c>
      <c r="D42" s="71">
        <v>0</v>
      </c>
      <c r="E42" s="75">
        <f>C42*D42</f>
        <v>0</v>
      </c>
      <c r="F42" s="39">
        <v>0</v>
      </c>
      <c r="G42" s="39">
        <v>0</v>
      </c>
      <c r="H42" s="39">
        <f t="shared" si="2"/>
        <v>0</v>
      </c>
      <c r="I42" s="47"/>
      <c r="J42" s="56" t="s">
        <v>37</v>
      </c>
    </row>
    <row r="43" spans="1:10" ht="21" customHeight="1">
      <c r="A43" s="71"/>
      <c r="B43" s="92"/>
      <c r="C43" s="79"/>
      <c r="D43" s="71"/>
      <c r="E43" s="75"/>
      <c r="F43" s="39">
        <v>0</v>
      </c>
      <c r="G43" s="39">
        <v>0</v>
      </c>
      <c r="H43" s="39">
        <f t="shared" si="2"/>
        <v>0</v>
      </c>
      <c r="I43" s="47"/>
      <c r="J43" s="57"/>
    </row>
    <row r="44" spans="1:10" ht="21" customHeight="1">
      <c r="A44" s="71"/>
      <c r="B44" s="92"/>
      <c r="C44" s="79"/>
      <c r="D44" s="71"/>
      <c r="E44" s="75"/>
      <c r="F44" s="39">
        <v>0</v>
      </c>
      <c r="G44" s="39">
        <v>0</v>
      </c>
      <c r="H44" s="39">
        <f t="shared" si="2"/>
        <v>0</v>
      </c>
      <c r="I44" s="47"/>
      <c r="J44" s="57"/>
    </row>
    <row r="45" spans="1:10" s="30" customFormat="1" ht="21" customHeight="1">
      <c r="A45" s="41"/>
      <c r="B45" s="42" t="s">
        <v>38</v>
      </c>
      <c r="C45" s="43">
        <f>SUM(C42)</f>
        <v>0</v>
      </c>
      <c r="D45" s="44">
        <f t="shared" ref="D45:E45" si="8">SUM(D42)</f>
        <v>0</v>
      </c>
      <c r="E45" s="44">
        <f t="shared" si="8"/>
        <v>0</v>
      </c>
      <c r="F45" s="43">
        <f>SUM(F42:F44)</f>
        <v>0</v>
      </c>
      <c r="G45" s="43">
        <f t="shared" ref="G45:H45" si="9">SUM(G42:G44)</f>
        <v>0</v>
      </c>
      <c r="H45" s="43">
        <f t="shared" si="9"/>
        <v>0</v>
      </c>
      <c r="I45" s="51"/>
      <c r="J45" s="58"/>
    </row>
    <row r="46" spans="1:10" ht="21" customHeight="1">
      <c r="A46" s="45">
        <v>10</v>
      </c>
      <c r="B46" s="38"/>
      <c r="C46" s="39">
        <v>0</v>
      </c>
      <c r="D46" s="37">
        <v>0</v>
      </c>
      <c r="E46" s="40">
        <v>0</v>
      </c>
      <c r="F46" s="39">
        <v>0</v>
      </c>
      <c r="G46" s="39">
        <v>600</v>
      </c>
      <c r="H46" s="39">
        <f t="shared" ref="H46:H51" si="10">F46+G46</f>
        <v>600</v>
      </c>
      <c r="I46" s="47" t="s">
        <v>82</v>
      </c>
      <c r="J46" s="59"/>
    </row>
    <row r="47" spans="1:10" ht="21" customHeight="1">
      <c r="A47" s="45"/>
      <c r="B47" s="38"/>
      <c r="C47" s="39"/>
      <c r="D47" s="37"/>
      <c r="E47" s="40"/>
      <c r="F47" s="39">
        <v>0</v>
      </c>
      <c r="G47" s="39">
        <v>0</v>
      </c>
      <c r="H47" s="39">
        <f t="shared" si="10"/>
        <v>0</v>
      </c>
      <c r="I47" s="47"/>
      <c r="J47" s="59"/>
    </row>
    <row r="48" spans="1:10" ht="21" customHeight="1">
      <c r="A48" s="45"/>
      <c r="B48" s="38"/>
      <c r="C48" s="39"/>
      <c r="D48" s="37"/>
      <c r="E48" s="40"/>
      <c r="F48" s="39">
        <v>0</v>
      </c>
      <c r="G48" s="39">
        <v>0</v>
      </c>
      <c r="H48" s="39">
        <f t="shared" si="10"/>
        <v>0</v>
      </c>
      <c r="J48" s="59"/>
    </row>
    <row r="49" spans="1:10" ht="21" customHeight="1">
      <c r="A49" s="45"/>
      <c r="B49" s="38"/>
      <c r="C49" s="39"/>
      <c r="D49" s="37"/>
      <c r="E49" s="40"/>
      <c r="F49" s="39">
        <v>0</v>
      </c>
      <c r="G49" s="39">
        <v>0</v>
      </c>
      <c r="H49" s="39">
        <f t="shared" si="10"/>
        <v>0</v>
      </c>
      <c r="I49" s="47"/>
      <c r="J49" s="59"/>
    </row>
    <row r="50" spans="1:10" ht="21" customHeight="1">
      <c r="A50" s="45"/>
      <c r="B50" s="38"/>
      <c r="C50" s="39"/>
      <c r="D50" s="37"/>
      <c r="E50" s="40"/>
      <c r="F50" s="39">
        <v>0</v>
      </c>
      <c r="G50" s="39">
        <v>0</v>
      </c>
      <c r="H50" s="39">
        <f t="shared" si="10"/>
        <v>0</v>
      </c>
      <c r="I50" s="47"/>
      <c r="J50" s="59"/>
    </row>
    <row r="51" spans="1:10" ht="21" customHeight="1">
      <c r="A51" s="45"/>
      <c r="B51" s="38"/>
      <c r="C51" s="39"/>
      <c r="D51" s="37"/>
      <c r="E51" s="40"/>
      <c r="F51" s="39">
        <v>0</v>
      </c>
      <c r="G51" s="39">
        <v>0</v>
      </c>
      <c r="H51" s="39">
        <f t="shared" si="10"/>
        <v>0</v>
      </c>
      <c r="I51" s="47"/>
      <c r="J51" s="59"/>
    </row>
    <row r="52" spans="1:10" s="30" customFormat="1" ht="21" customHeight="1">
      <c r="A52" s="41"/>
      <c r="B52" s="42" t="s">
        <v>39</v>
      </c>
      <c r="C52" s="43">
        <f>C46</f>
        <v>0</v>
      </c>
      <c r="D52" s="44">
        <f>D46</f>
        <v>0</v>
      </c>
      <c r="E52" s="44">
        <f>E46</f>
        <v>0</v>
      </c>
      <c r="F52" s="43">
        <f>SUM(F46:F51)</f>
        <v>0</v>
      </c>
      <c r="G52" s="43">
        <f>SUM(G46:G51)</f>
        <v>600</v>
      </c>
      <c r="H52" s="43">
        <f>SUM(H46:H51)</f>
        <v>600</v>
      </c>
      <c r="I52" s="51"/>
      <c r="J52" s="60"/>
    </row>
    <row r="53" spans="1:10" ht="21" customHeight="1">
      <c r="A53" s="41"/>
      <c r="B53" s="42" t="s">
        <v>40</v>
      </c>
      <c r="C53" s="43">
        <f>SUM(C9,C12,C17,C23,C29,C33,C38,C41,C45,C52)</f>
        <v>6700</v>
      </c>
      <c r="D53" s="44">
        <f>SUM(D9,D12,D17,D23,D29,D33,D38,D41,D45,D52,)</f>
        <v>3</v>
      </c>
      <c r="E53" s="44">
        <f>SUM(E9,E12,E17,E23,E29,E33,E38,E41,E45,E52)</f>
        <v>6700</v>
      </c>
      <c r="F53" s="43">
        <f>SUM(F52,F45,F41,F38,F33,F29,F23,F17,F12,F9)</f>
        <v>1580</v>
      </c>
      <c r="G53" s="43">
        <f>SUM(G52,G45,G41,G38,G33,G29,G23,G17,G12,G9)</f>
        <v>2017.99</v>
      </c>
      <c r="H53" s="43">
        <f>H9+H17+H12+H23+H29+H33+H38+H41+H45+H52</f>
        <v>3597.99</v>
      </c>
      <c r="I53" s="51"/>
      <c r="J53" s="53"/>
    </row>
    <row r="56" spans="1:10" ht="21" customHeight="1">
      <c r="I56" t="s">
        <v>41</v>
      </c>
    </row>
    <row r="57" spans="1:10" ht="21" customHeight="1">
      <c r="A57" s="89" t="s">
        <v>42</v>
      </c>
      <c r="B57" s="90"/>
      <c r="C57" s="91" t="s">
        <v>43</v>
      </c>
      <c r="D57" s="91"/>
      <c r="E57" s="91" t="s">
        <v>44</v>
      </c>
      <c r="F57" s="91"/>
      <c r="G57" s="91" t="s">
        <v>45</v>
      </c>
      <c r="H57" s="91"/>
      <c r="I57" s="54" t="s">
        <v>46</v>
      </c>
    </row>
    <row r="58" spans="1:10" ht="21" customHeight="1">
      <c r="A58" s="80">
        <f>E53</f>
        <v>6700</v>
      </c>
      <c r="B58" s="81"/>
      <c r="C58" s="81">
        <f>H53</f>
        <v>3597.99</v>
      </c>
      <c r="D58" s="81"/>
      <c r="E58" s="81">
        <f>F53</f>
        <v>1580</v>
      </c>
      <c r="F58" s="81"/>
      <c r="G58" s="81">
        <f>G53</f>
        <v>2017.99</v>
      </c>
      <c r="H58" s="81"/>
      <c r="I58" s="55">
        <f>A58-C58</f>
        <v>3102.01</v>
      </c>
    </row>
    <row r="60" spans="1:10" ht="21" customHeight="1">
      <c r="A60" s="48" t="s">
        <v>47</v>
      </c>
      <c r="B60" s="30"/>
      <c r="C60" s="49" t="s">
        <v>48</v>
      </c>
      <c r="D60" s="48"/>
      <c r="E60" s="48" t="s">
        <v>49</v>
      </c>
      <c r="F60" s="48"/>
      <c r="G60" s="48" t="s">
        <v>50</v>
      </c>
      <c r="H60" s="48"/>
      <c r="I60" s="30"/>
    </row>
  </sheetData>
  <mergeCells count="66">
    <mergeCell ref="C2:H2"/>
    <mergeCell ref="C6:E6"/>
    <mergeCell ref="F6:I6"/>
    <mergeCell ref="A57:B57"/>
    <mergeCell ref="C57:D57"/>
    <mergeCell ref="E57:F57"/>
    <mergeCell ref="G57:H57"/>
    <mergeCell ref="B18:B22"/>
    <mergeCell ref="B24:B28"/>
    <mergeCell ref="B30:B32"/>
    <mergeCell ref="B34:B37"/>
    <mergeCell ref="B39:B40"/>
    <mergeCell ref="B42:B44"/>
    <mergeCell ref="C10:C11"/>
    <mergeCell ref="C13:C16"/>
    <mergeCell ref="C18:C22"/>
    <mergeCell ref="A58:B58"/>
    <mergeCell ref="C58:D58"/>
    <mergeCell ref="E58:F58"/>
    <mergeCell ref="G58:H58"/>
    <mergeCell ref="A6:A7"/>
    <mergeCell ref="A10:A11"/>
    <mergeCell ref="A13:A16"/>
    <mergeCell ref="A18:A22"/>
    <mergeCell ref="A24:A28"/>
    <mergeCell ref="A30:A32"/>
    <mergeCell ref="A34:A37"/>
    <mergeCell ref="A39:A40"/>
    <mergeCell ref="A42:A44"/>
    <mergeCell ref="B6:B7"/>
    <mergeCell ref="B10:B11"/>
    <mergeCell ref="B13:B16"/>
    <mergeCell ref="C24:C28"/>
    <mergeCell ref="C30:C32"/>
    <mergeCell ref="C34:C37"/>
    <mergeCell ref="C39:C40"/>
    <mergeCell ref="C42:C44"/>
    <mergeCell ref="D34:D37"/>
    <mergeCell ref="D39:D40"/>
    <mergeCell ref="D42:D44"/>
    <mergeCell ref="E10:E11"/>
    <mergeCell ref="E13:E16"/>
    <mergeCell ref="E18:E22"/>
    <mergeCell ref="E24:E28"/>
    <mergeCell ref="E30:E32"/>
    <mergeCell ref="E34:E37"/>
    <mergeCell ref="E39:E40"/>
    <mergeCell ref="E42:E44"/>
    <mergeCell ref="D10:D11"/>
    <mergeCell ref="D13:D16"/>
    <mergeCell ref="D18:D22"/>
    <mergeCell ref="D24:D28"/>
    <mergeCell ref="D30:D32"/>
    <mergeCell ref="J42:J45"/>
    <mergeCell ref="J46:J52"/>
    <mergeCell ref="H4:I5"/>
    <mergeCell ref="J18:J23"/>
    <mergeCell ref="J24:J29"/>
    <mergeCell ref="J30:J33"/>
    <mergeCell ref="J34:J38"/>
    <mergeCell ref="J39:J41"/>
    <mergeCell ref="J4:J5"/>
    <mergeCell ref="J6:J7"/>
    <mergeCell ref="J8:J9"/>
    <mergeCell ref="J10:J12"/>
    <mergeCell ref="J13:J17"/>
  </mergeCells>
  <phoneticPr fontId="13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zoomScale="160" zoomScaleNormal="160" workbookViewId="0">
      <selection activeCell="E12" sqref="E12:F12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86" t="s">
        <v>51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52</v>
      </c>
      <c r="E5" s="5"/>
      <c r="F5" s="104"/>
      <c r="G5" s="104"/>
      <c r="H5" s="5" t="s">
        <v>53</v>
      </c>
      <c r="I5" s="4"/>
      <c r="J5" s="104"/>
      <c r="K5" s="105"/>
    </row>
    <row r="6" spans="2:11" ht="20.100000000000001" customHeight="1">
      <c r="B6" s="6"/>
      <c r="C6" s="7"/>
      <c r="D6" s="8" t="s">
        <v>54</v>
      </c>
      <c r="E6" s="8"/>
      <c r="F6" s="106"/>
      <c r="G6" s="106"/>
      <c r="H6" s="8" t="s">
        <v>55</v>
      </c>
      <c r="I6" s="7"/>
      <c r="J6" s="106"/>
      <c r="K6" s="107"/>
    </row>
    <row r="7" spans="2:11" ht="20.100000000000001" customHeight="1">
      <c r="B7" s="6"/>
      <c r="C7" s="7"/>
      <c r="D7" s="8" t="s">
        <v>56</v>
      </c>
      <c r="E7" s="8"/>
      <c r="F7" s="106"/>
      <c r="G7" s="106"/>
      <c r="H7" s="8" t="s">
        <v>57</v>
      </c>
      <c r="I7" s="7"/>
      <c r="J7" s="108"/>
      <c r="K7" s="107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10"/>
      <c r="J8" s="113"/>
      <c r="K8" s="102"/>
    </row>
    <row r="9" spans="2:11" ht="20.100000000000001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>
      <c r="B10" s="93" t="s">
        <v>1</v>
      </c>
      <c r="C10" s="95"/>
      <c r="D10" s="13" t="s">
        <v>59</v>
      </c>
      <c r="E10" s="93" t="s">
        <v>60</v>
      </c>
      <c r="F10" s="95"/>
      <c r="G10" s="15" t="s">
        <v>61</v>
      </c>
      <c r="H10" s="14" t="s">
        <v>62</v>
      </c>
      <c r="I10" s="93" t="s">
        <v>63</v>
      </c>
      <c r="J10" s="95"/>
      <c r="K10" s="15" t="s">
        <v>64</v>
      </c>
    </row>
    <row r="11" spans="2:11">
      <c r="B11" s="111">
        <v>1</v>
      </c>
      <c r="C11" s="112"/>
      <c r="D11" s="16" t="s">
        <v>65</v>
      </c>
      <c r="E11" s="98" t="s">
        <v>65</v>
      </c>
      <c r="F11" s="98"/>
      <c r="G11" s="17"/>
      <c r="H11" s="17"/>
      <c r="I11" s="22"/>
      <c r="J11" s="23"/>
      <c r="K11" s="24"/>
    </row>
    <row r="12" spans="2:11">
      <c r="B12" s="111">
        <v>2</v>
      </c>
      <c r="C12" s="112"/>
      <c r="D12" s="18" t="s">
        <v>66</v>
      </c>
      <c r="E12" s="98" t="s">
        <v>67</v>
      </c>
      <c r="F12" s="98"/>
      <c r="G12" s="17"/>
      <c r="H12" s="17"/>
      <c r="I12" s="25"/>
      <c r="J12" s="23"/>
      <c r="K12" s="24"/>
    </row>
    <row r="13" spans="2:11">
      <c r="B13" s="111">
        <v>4</v>
      </c>
      <c r="C13" s="112"/>
      <c r="D13" s="16" t="s">
        <v>68</v>
      </c>
      <c r="E13" s="98" t="s">
        <v>68</v>
      </c>
      <c r="F13" s="98"/>
      <c r="G13" s="17"/>
      <c r="H13" s="17"/>
      <c r="I13" s="99"/>
      <c r="J13" s="100"/>
      <c r="K13" s="24"/>
    </row>
    <row r="14" spans="2:11">
      <c r="B14" s="111">
        <v>9</v>
      </c>
      <c r="C14" s="112"/>
      <c r="D14" s="18" t="s">
        <v>69</v>
      </c>
      <c r="E14" s="98" t="s">
        <v>70</v>
      </c>
      <c r="F14" s="98"/>
      <c r="G14" s="17"/>
      <c r="H14" s="17"/>
      <c r="I14" s="99"/>
      <c r="J14" s="100"/>
      <c r="K14" s="26"/>
    </row>
    <row r="15" spans="2:11">
      <c r="B15" s="93" t="s">
        <v>40</v>
      </c>
      <c r="C15" s="94"/>
      <c r="D15" s="94"/>
      <c r="E15" s="94"/>
      <c r="F15" s="95"/>
      <c r="G15" s="19">
        <f>SUM(G11:G14)</f>
        <v>0</v>
      </c>
      <c r="H15" s="19">
        <f>SUM(H11:H14)</f>
        <v>0</v>
      </c>
      <c r="I15" s="96">
        <f>SUM(J11:J14)</f>
        <v>0</v>
      </c>
      <c r="J15" s="97"/>
      <c r="K15" s="27"/>
    </row>
    <row r="16" spans="2:11" ht="20.100000000000001" customHeight="1">
      <c r="B16" s="7"/>
      <c r="C16" s="7"/>
      <c r="D16" s="7"/>
      <c r="E16" s="7"/>
      <c r="F16" s="7"/>
      <c r="G16" s="7"/>
      <c r="H16" s="7"/>
      <c r="I16" s="7"/>
      <c r="J16" s="28"/>
      <c r="K16" s="7"/>
    </row>
    <row r="17" spans="1:11">
      <c r="B17" s="109" t="s">
        <v>62</v>
      </c>
      <c r="C17" s="109"/>
      <c r="D17" s="109"/>
      <c r="E17" s="109"/>
      <c r="F17" s="109"/>
      <c r="G17" s="109" t="s">
        <v>71</v>
      </c>
      <c r="H17" s="109"/>
      <c r="I17" s="109"/>
      <c r="J17" s="109"/>
      <c r="K17" s="15" t="s">
        <v>72</v>
      </c>
    </row>
    <row r="18" spans="1:11">
      <c r="B18" s="110">
        <f>H15</f>
        <v>0</v>
      </c>
      <c r="C18" s="110"/>
      <c r="D18" s="110"/>
      <c r="E18" s="110"/>
      <c r="F18" s="110"/>
      <c r="G18" s="110">
        <f>I15</f>
        <v>0</v>
      </c>
      <c r="H18" s="110"/>
      <c r="I18" s="110"/>
      <c r="J18" s="110"/>
      <c r="K18" s="29">
        <f>SUM(B18:J18)</f>
        <v>0</v>
      </c>
    </row>
    <row r="19" spans="1:11" ht="20.100000000000001" customHeight="1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0.100000000000001" customHeight="1">
      <c r="B20" s="7" t="s">
        <v>73</v>
      </c>
      <c r="C20" s="7"/>
      <c r="D20" s="7"/>
      <c r="E20" s="7"/>
      <c r="F20" s="7" t="s">
        <v>48</v>
      </c>
      <c r="G20" s="7" t="s">
        <v>74</v>
      </c>
      <c r="H20" s="7"/>
      <c r="I20" s="7"/>
      <c r="J20" s="7" t="s">
        <v>50</v>
      </c>
      <c r="K20" s="7"/>
    </row>
    <row r="23" spans="1:11" ht="17.399999999999999">
      <c r="A23" s="86" t="s">
        <v>75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</row>
    <row r="25" spans="1:11">
      <c r="B25" s="3"/>
      <c r="C25" s="4"/>
      <c r="D25" s="5" t="s">
        <v>52</v>
      </c>
      <c r="E25" s="5"/>
      <c r="F25" s="104"/>
      <c r="G25" s="104"/>
      <c r="H25" s="5" t="s">
        <v>53</v>
      </c>
      <c r="I25" s="4"/>
      <c r="J25" s="104">
        <f>J5</f>
        <v>0</v>
      </c>
      <c r="K25" s="105"/>
    </row>
    <row r="26" spans="1:11">
      <c r="B26" s="6"/>
      <c r="C26" s="7"/>
      <c r="D26" s="8" t="s">
        <v>54</v>
      </c>
      <c r="E26" s="8"/>
      <c r="F26" s="106"/>
      <c r="G26" s="106"/>
      <c r="H26" s="8" t="s">
        <v>55</v>
      </c>
      <c r="I26" s="7"/>
      <c r="J26" s="106">
        <f>J6</f>
        <v>0</v>
      </c>
      <c r="K26" s="107"/>
    </row>
    <row r="27" spans="1:11">
      <c r="B27" s="6"/>
      <c r="C27" s="7"/>
      <c r="D27" s="8" t="s">
        <v>56</v>
      </c>
      <c r="E27" s="8"/>
      <c r="F27" s="106"/>
      <c r="G27" s="106"/>
      <c r="H27" s="8" t="s">
        <v>57</v>
      </c>
      <c r="I27" s="7"/>
      <c r="J27" s="108"/>
      <c r="K27" s="107"/>
    </row>
    <row r="28" spans="1:11">
      <c r="B28" s="9"/>
      <c r="C28" s="10"/>
      <c r="D28" s="11"/>
      <c r="E28" s="11"/>
      <c r="F28" s="12"/>
      <c r="G28" s="12"/>
      <c r="H28" s="11" t="s">
        <v>58</v>
      </c>
      <c r="I28" s="10"/>
      <c r="J28" s="101">
        <f>J8</f>
        <v>0</v>
      </c>
      <c r="K28" s="102"/>
    </row>
    <row r="30" spans="1:11">
      <c r="B30" s="98"/>
      <c r="C30" s="98"/>
      <c r="D30" s="20" t="s">
        <v>76</v>
      </c>
      <c r="E30" s="98" t="s">
        <v>77</v>
      </c>
      <c r="F30" s="98"/>
      <c r="G30" s="17" t="s">
        <v>78</v>
      </c>
      <c r="H30" s="17" t="s">
        <v>79</v>
      </c>
      <c r="I30" s="103" t="s">
        <v>40</v>
      </c>
      <c r="J30" s="103"/>
      <c r="K30" s="24" t="s">
        <v>64</v>
      </c>
    </row>
    <row r="31" spans="1:11">
      <c r="B31" s="98">
        <v>1</v>
      </c>
      <c r="C31" s="98"/>
      <c r="D31" s="20"/>
      <c r="E31" s="98"/>
      <c r="F31" s="98"/>
      <c r="G31" s="17"/>
      <c r="H31" s="17"/>
      <c r="I31" s="99">
        <f>H31*G31</f>
        <v>0</v>
      </c>
      <c r="J31" s="100"/>
      <c r="K31" s="24"/>
    </row>
    <row r="32" spans="1:11">
      <c r="B32" s="98">
        <v>2</v>
      </c>
      <c r="C32" s="98"/>
      <c r="D32" s="20"/>
      <c r="E32" s="98"/>
      <c r="F32" s="98"/>
      <c r="G32" s="17"/>
      <c r="H32" s="17"/>
      <c r="I32" s="99">
        <f>G32*H32</f>
        <v>0</v>
      </c>
      <c r="J32" s="100"/>
      <c r="K32" s="24"/>
    </row>
    <row r="33" spans="2:11">
      <c r="B33" s="98">
        <v>3</v>
      </c>
      <c r="C33" s="98"/>
      <c r="D33" s="20"/>
      <c r="E33" s="98"/>
      <c r="F33" s="98"/>
      <c r="G33" s="17"/>
      <c r="H33" s="17"/>
      <c r="I33" s="99">
        <f>G33*H33</f>
        <v>0</v>
      </c>
      <c r="J33" s="100"/>
      <c r="K33" s="26"/>
    </row>
    <row r="34" spans="2:11">
      <c r="B34" s="93" t="s">
        <v>40</v>
      </c>
      <c r="C34" s="94"/>
      <c r="D34" s="94"/>
      <c r="E34" s="94"/>
      <c r="F34" s="95"/>
      <c r="G34" s="19"/>
      <c r="H34" s="19"/>
      <c r="I34" s="96">
        <f>SUM(I31:I33)</f>
        <v>0</v>
      </c>
      <c r="J34" s="97"/>
      <c r="K34" s="27"/>
    </row>
    <row r="35" spans="2:11" ht="20.100000000000001" customHeight="1">
      <c r="B35" s="7" t="s">
        <v>73</v>
      </c>
      <c r="C35" s="7"/>
      <c r="D35" s="7"/>
      <c r="E35" s="7"/>
      <c r="F35" s="7" t="s">
        <v>48</v>
      </c>
      <c r="G35" s="7" t="s">
        <v>74</v>
      </c>
      <c r="H35" s="7"/>
      <c r="I35" s="7"/>
      <c r="J35" s="7" t="s">
        <v>50</v>
      </c>
      <c r="K35" s="7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4:F34"/>
    <mergeCell ref="I34:J34"/>
    <mergeCell ref="B32:C32"/>
    <mergeCell ref="E32:F32"/>
    <mergeCell ref="I32:J32"/>
    <mergeCell ref="B33:C33"/>
    <mergeCell ref="E33:F33"/>
    <mergeCell ref="I33:J33"/>
  </mergeCells>
  <phoneticPr fontId="13" type="noConversion"/>
  <pageMargins left="0.69930555555555596" right="0.69930555555555596" top="0.75" bottom="0.75" header="0.3" footer="0.3"/>
  <pageSetup paperSize="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李嘉慧</cp:lastModifiedBy>
  <cp:lastPrinted>2017-11-07T06:55:00Z</cp:lastPrinted>
  <dcterms:created xsi:type="dcterms:W3CDTF">2014-04-15T08:52:00Z</dcterms:created>
  <dcterms:modified xsi:type="dcterms:W3CDTF">2022-12-13T04:39:11Z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B1632A994F144249AC64F5A73EC269C5</vt:lpwstr>
  </property>
</Properties>
</file>