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<sst xmlns="http://schemas.openxmlformats.org/spreadsheetml/2006/main" count="59">
  <si>
    <t>【借款报销单】</t>
  </si>
  <si>
    <t>团号：KML-1712-A05AFT186</t>
  </si>
  <si>
    <t>会议日期：12月5-9日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</si>
  <si>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</si>
  <si>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</si>
  <si>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</si>
  <si>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</si>
  <si>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</si>
  <si>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</si>
  <si>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</si>
  <si>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</si>
  <si>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</si>
  <si>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</si>
  <si>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</si>
  <si>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</si>
  <si>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</si>
  <si>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王滨北京广州往返</t>
  </si>
  <si>
    <t>可用项目：租车费、大交通、过路费、过桥费。
加油费（仅试驾活动可用，且只可使用活动当时当地的加油票）</t>
  </si>
  <si>
    <t>王千一北京广州往返</t>
  </si>
  <si>
    <t>于晓飞北京广州往返</t>
  </si>
  <si>
    <t>张宇广州北京</t>
  </si>
  <si>
    <t>邓雪宜广州北京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</si>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</sst>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24" fillId="29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25" workbookViewId="0">
      <selection activeCell="I30" sqref="I30"/>
    </sheetView>
  </sheetViews>
  <sheetFormatPr defaultColWidth="9" defaultRowHeight="21" customHeight="1"/>
  <cols>
    <col min="1" max="1" width="9" style="2"/>
    <col min="2" max="2" width="16.75" customWidth="1"/>
    <col min="3" max="3" width="13.375" style="3" customWidth="1"/>
    <col min="5" max="5" width="16.75" customWidth="1"/>
    <col min="6" max="6" width="12.2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2486</v>
      </c>
      <c r="G8" s="15">
        <v>0</v>
      </c>
      <c r="H8" s="15">
        <f>F8+G8</f>
        <v>2486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1920</v>
      </c>
      <c r="G9" s="15">
        <v>0</v>
      </c>
      <c r="H9" s="15">
        <f>F9+G9</f>
        <v>1920</v>
      </c>
      <c r="I9" s="37" t="s">
        <v>18</v>
      </c>
      <c r="J9" s="39"/>
    </row>
    <row r="10" customHeight="1" spans="1:10">
      <c r="A10" s="13"/>
      <c r="B10" s="14"/>
      <c r="C10" s="15"/>
      <c r="D10" s="16"/>
      <c r="E10" s="15"/>
      <c r="F10" s="15">
        <v>2486</v>
      </c>
      <c r="G10" s="15">
        <v>0</v>
      </c>
      <c r="H10" s="15">
        <f>F10+G10</f>
        <v>2486</v>
      </c>
      <c r="I10" s="37" t="s">
        <v>19</v>
      </c>
      <c r="J10" s="39"/>
    </row>
    <row r="11" customHeight="1" spans="1:10">
      <c r="A11" s="13"/>
      <c r="B11" s="14"/>
      <c r="C11" s="15"/>
      <c r="D11" s="16"/>
      <c r="E11" s="15"/>
      <c r="F11" s="15">
        <v>1020</v>
      </c>
      <c r="G11" s="15">
        <v>0</v>
      </c>
      <c r="H11" s="15">
        <f>F11+G11</f>
        <v>1020</v>
      </c>
      <c r="I11" s="37" t="s">
        <v>20</v>
      </c>
      <c r="J11" s="39"/>
    </row>
    <row r="12" customHeight="1" spans="1:10">
      <c r="A12" s="13"/>
      <c r="B12" s="14"/>
      <c r="C12" s="15"/>
      <c r="D12" s="16"/>
      <c r="E12" s="15"/>
      <c r="F12" s="15">
        <v>1080</v>
      </c>
      <c r="G12" s="15">
        <v>0</v>
      </c>
      <c r="H12" s="15">
        <f>F12+G12</f>
        <v>1080</v>
      </c>
      <c r="I12" s="37" t="s">
        <v>21</v>
      </c>
      <c r="J12" s="39"/>
    </row>
    <row r="13" s="1" customFormat="1" customHeight="1" spans="1:10">
      <c r="A13" s="17"/>
      <c r="B13" s="18" t="s">
        <v>22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8992</v>
      </c>
      <c r="G13" s="19">
        <f t="shared" ref="G13:H13" si="0">SUM(G8:G12)</f>
        <v>0</v>
      </c>
      <c r="H13" s="19">
        <f t="shared" si="0"/>
        <v>8992</v>
      </c>
      <c r="I13" s="40"/>
      <c r="J13" s="41"/>
    </row>
    <row r="14" customHeight="1" spans="1:10">
      <c r="A14" s="20">
        <v>2</v>
      </c>
      <c r="B14" s="21" t="s">
        <v>23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24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7"/>
      <c r="J15" s="39"/>
    </row>
    <row r="16" s="1" customFormat="1" customHeight="1" spans="1:10">
      <c r="A16" s="17"/>
      <c r="B16" s="18" t="s">
        <v>25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26</v>
      </c>
      <c r="C17" s="15">
        <v>0</v>
      </c>
      <c r="D17" s="16"/>
      <c r="E17" s="15">
        <f>C17*D17</f>
        <v>0</v>
      </c>
      <c r="F17" s="15">
        <v>398</v>
      </c>
      <c r="G17" s="15">
        <v>0</v>
      </c>
      <c r="H17" s="15">
        <f>F17+G17</f>
        <v>398</v>
      </c>
      <c r="I17" s="37" t="s">
        <v>27</v>
      </c>
      <c r="J17" s="42" t="s">
        <v>28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2">F18+G18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7"/>
      <c r="J20" s="43"/>
    </row>
    <row r="21" s="1" customFormat="1" customHeight="1" spans="1:10">
      <c r="A21" s="17"/>
      <c r="B21" s="18" t="s">
        <v>29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398</v>
      </c>
      <c r="G21" s="19">
        <f t="shared" ref="G21:H21" si="4">SUM(G17:G20)</f>
        <v>0</v>
      </c>
      <c r="H21" s="19">
        <f t="shared" si="4"/>
        <v>398</v>
      </c>
      <c r="I21" s="40"/>
      <c r="J21" s="44"/>
    </row>
    <row r="22" customHeight="1" spans="1:10">
      <c r="A22" s="13">
        <v>4</v>
      </c>
      <c r="B22" s="14" t="s">
        <v>30</v>
      </c>
      <c r="C22" s="15">
        <v>0</v>
      </c>
      <c r="D22" s="16"/>
      <c r="E22" s="15">
        <f>C22*D22</f>
        <v>0</v>
      </c>
      <c r="F22" s="15">
        <v>380.6</v>
      </c>
      <c r="G22" s="15">
        <v>0</v>
      </c>
      <c r="H22" s="15">
        <f t="shared" si="2"/>
        <v>380.6</v>
      </c>
      <c r="I22" s="37"/>
      <c r="J22" s="42" t="s">
        <v>31</v>
      </c>
    </row>
    <row r="23" customHeight="1" spans="1:10">
      <c r="A23" s="13"/>
      <c r="B23" s="14"/>
      <c r="C23" s="15"/>
      <c r="D23" s="16"/>
      <c r="E23" s="15"/>
      <c r="F23" s="15">
        <v>395</v>
      </c>
      <c r="G23" s="15">
        <v>0</v>
      </c>
      <c r="H23" s="15">
        <f t="shared" si="2"/>
        <v>395</v>
      </c>
      <c r="I23" s="37"/>
      <c r="J23" s="45"/>
    </row>
    <row r="24" customHeight="1" spans="1:10">
      <c r="A24" s="13"/>
      <c r="B24" s="14"/>
      <c r="C24" s="15"/>
      <c r="D24" s="16"/>
      <c r="E24" s="15"/>
      <c r="F24" s="15">
        <v>419</v>
      </c>
      <c r="G24" s="15">
        <v>0</v>
      </c>
      <c r="H24" s="15">
        <f t="shared" ref="H24:H46" si="5">F24+G24</f>
        <v>419</v>
      </c>
      <c r="I24" s="37"/>
      <c r="J24" s="43"/>
    </row>
    <row r="25" s="1" customFormat="1" customHeight="1" spans="1:10">
      <c r="A25" s="17"/>
      <c r="B25" s="18" t="s">
        <v>32</v>
      </c>
      <c r="C25" s="19">
        <f>SUM(C22)</f>
        <v>0</v>
      </c>
      <c r="D25" s="19">
        <f t="shared" ref="D25:E25" si="6">SUM(D22)</f>
        <v>0</v>
      </c>
      <c r="E25" s="19">
        <f t="shared" si="6"/>
        <v>0</v>
      </c>
      <c r="F25" s="19">
        <f>SUM(F22:F24)</f>
        <v>1194.6</v>
      </c>
      <c r="G25" s="19">
        <f>SUM(G22:G24)</f>
        <v>0</v>
      </c>
      <c r="H25" s="19">
        <f>SUM(H22:H24)</f>
        <v>1194.6</v>
      </c>
      <c r="I25" s="40"/>
      <c r="J25" s="44"/>
    </row>
    <row r="26" customHeight="1" spans="1:10">
      <c r="A26" s="20">
        <v>5</v>
      </c>
      <c r="B26" s="21" t="s">
        <v>33</v>
      </c>
      <c r="C26" s="22">
        <v>0</v>
      </c>
      <c r="D26" s="20">
        <v>0</v>
      </c>
      <c r="E26" s="22">
        <f>C26*D26</f>
        <v>0</v>
      </c>
      <c r="F26" s="26">
        <v>0</v>
      </c>
      <c r="G26" s="15">
        <v>0</v>
      </c>
      <c r="H26" s="15">
        <f>F26+G26</f>
        <v>0</v>
      </c>
      <c r="I26" s="37"/>
      <c r="J26" s="38" t="s">
        <v>34</v>
      </c>
    </row>
    <row r="27" customHeight="1" spans="1:10">
      <c r="A27" s="23"/>
      <c r="B27" s="24"/>
      <c r="C27" s="25"/>
      <c r="D27" s="23"/>
      <c r="E27" s="25"/>
      <c r="F27" s="26">
        <v>0</v>
      </c>
      <c r="G27" s="15">
        <v>0</v>
      </c>
      <c r="H27" s="15">
        <f>F27+G27</f>
        <v>0</v>
      </c>
      <c r="I27" s="37"/>
      <c r="J27" s="39"/>
    </row>
    <row r="28" s="1" customFormat="1" customHeight="1" spans="1:10">
      <c r="A28" s="17"/>
      <c r="B28" s="18" t="s">
        <v>35</v>
      </c>
      <c r="C28" s="19">
        <f>SUM(C26)</f>
        <v>0</v>
      </c>
      <c r="D28" s="19">
        <f t="shared" ref="D28:E28" si="7">SUM(D26)</f>
        <v>0</v>
      </c>
      <c r="E28" s="19">
        <f t="shared" si="7"/>
        <v>0</v>
      </c>
      <c r="F28" s="19">
        <f>SUM(F26:F27)</f>
        <v>0</v>
      </c>
      <c r="G28" s="19">
        <f>SUM(G26:G27)</f>
        <v>0</v>
      </c>
      <c r="H28" s="19">
        <f t="shared" ref="H28" si="8">SUM(H26:H27)</f>
        <v>0</v>
      </c>
      <c r="I28" s="40"/>
      <c r="J28" s="41"/>
    </row>
    <row r="29" customHeight="1" spans="1:10">
      <c r="A29" s="13">
        <v>6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5"/>
        <v>0</v>
      </c>
      <c r="I29" s="37"/>
      <c r="J29" s="38" t="s">
        <v>37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3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5"/>
        <v>0</v>
      </c>
      <c r="I32" s="37"/>
      <c r="J32" s="43"/>
    </row>
    <row r="33" s="1" customFormat="1" customHeight="1" spans="1:10">
      <c r="A33" s="17"/>
      <c r="B33" s="18" t="s">
        <v>38</v>
      </c>
      <c r="C33" s="19">
        <f>SUM(C29)</f>
        <v>0</v>
      </c>
      <c r="D33" s="19">
        <f t="shared" ref="D33:E33" si="9">SUM(D29)</f>
        <v>0</v>
      </c>
      <c r="E33" s="19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0"/>
      <c r="J33" s="44"/>
    </row>
    <row r="34" customHeight="1" spans="1:10">
      <c r="A34" s="13">
        <v>7</v>
      </c>
      <c r="B34" s="14" t="s">
        <v>39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5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5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5"/>
        <v>0</v>
      </c>
      <c r="I36" s="37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5"/>
        <v>0</v>
      </c>
      <c r="I37" s="37"/>
      <c r="J37" s="47"/>
    </row>
    <row r="38" s="1" customFormat="1" customHeight="1" spans="1:10">
      <c r="A38" s="17"/>
      <c r="B38" s="18" t="s">
        <v>40</v>
      </c>
      <c r="C38" s="19">
        <f>SUM(C34)</f>
        <v>0</v>
      </c>
      <c r="D38" s="19">
        <f t="shared" ref="D38:E38" si="11">SUM(D34)</f>
        <v>0</v>
      </c>
      <c r="E38" s="19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0"/>
      <c r="J38" s="48"/>
    </row>
    <row r="39" customHeight="1" spans="1:10">
      <c r="A39" s="13">
        <v>8</v>
      </c>
      <c r="B39" s="14" t="s">
        <v>41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5"/>
        <v>0</v>
      </c>
      <c r="I39" s="37"/>
      <c r="J39" s="42" t="s">
        <v>42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5"/>
        <v>0</v>
      </c>
      <c r="I40" s="37"/>
      <c r="J40" s="43"/>
    </row>
    <row r="41" s="1" customFormat="1" customHeight="1" spans="1:10">
      <c r="A41" s="17"/>
      <c r="B41" s="18" t="s">
        <v>43</v>
      </c>
      <c r="C41" s="19">
        <f>SUM(C39)</f>
        <v>0</v>
      </c>
      <c r="D41" s="19">
        <f t="shared" ref="D41:E41" si="13">SUM(D39)</f>
        <v>0</v>
      </c>
      <c r="E41" s="19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0"/>
      <c r="J41" s="44"/>
    </row>
    <row r="42" customHeight="1" spans="1:10">
      <c r="A42" s="13">
        <v>9</v>
      </c>
      <c r="B42" s="14" t="s">
        <v>44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5"/>
        <v>0</v>
      </c>
      <c r="I42" s="37"/>
      <c r="J42" s="38" t="s">
        <v>45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5"/>
        <v>0</v>
      </c>
      <c r="I43" s="37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5"/>
        <v>0</v>
      </c>
      <c r="I44" s="37"/>
      <c r="J44" s="39"/>
    </row>
    <row r="45" s="1" customFormat="1" customHeight="1" spans="1:10">
      <c r="A45" s="17"/>
      <c r="B45" s="18" t="s">
        <v>46</v>
      </c>
      <c r="C45" s="19">
        <f>SUM(C42)</f>
        <v>0</v>
      </c>
      <c r="D45" s="19">
        <f t="shared" ref="D45:E45" si="15">SUM(D42)</f>
        <v>0</v>
      </c>
      <c r="E45" s="19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0"/>
      <c r="J45" s="41"/>
    </row>
    <row r="46" customHeight="1" spans="1:10">
      <c r="A46" s="20">
        <v>10</v>
      </c>
      <c r="B46" s="14" t="s">
        <v>47</v>
      </c>
      <c r="C46" s="15">
        <v>0</v>
      </c>
      <c r="D46" s="13">
        <v>0</v>
      </c>
      <c r="E46" s="15">
        <f>C46*D46</f>
        <v>0</v>
      </c>
      <c r="F46" s="15">
        <v>0</v>
      </c>
      <c r="G46" s="15">
        <v>0</v>
      </c>
      <c r="H46" s="15">
        <f t="shared" ref="H46:H51" si="17">F46+G46</f>
        <v>0</v>
      </c>
      <c r="I46" s="37"/>
      <c r="J46" s="46"/>
    </row>
    <row r="47" customHeight="1" spans="1:10">
      <c r="A47" s="27"/>
      <c r="B47" s="14"/>
      <c r="C47" s="15"/>
      <c r="D47" s="13"/>
      <c r="E47" s="15"/>
      <c r="F47" s="15">
        <v>0</v>
      </c>
      <c r="G47" s="15">
        <v>0</v>
      </c>
      <c r="H47" s="15">
        <f t="shared" si="17"/>
        <v>0</v>
      </c>
      <c r="I47" s="37"/>
      <c r="J47" s="47"/>
    </row>
    <row r="48" customHeight="1" spans="1:10">
      <c r="A48" s="27"/>
      <c r="B48" s="14"/>
      <c r="C48" s="15"/>
      <c r="D48" s="13"/>
      <c r="E48" s="15"/>
      <c r="F48" s="15">
        <v>0</v>
      </c>
      <c r="G48" s="15">
        <v>0</v>
      </c>
      <c r="H48" s="15">
        <f t="shared" si="17"/>
        <v>0</v>
      </c>
      <c r="I48" s="37"/>
      <c r="J48" s="47"/>
    </row>
    <row r="49" customHeight="1" spans="1:10">
      <c r="A49" s="27"/>
      <c r="B49" s="14"/>
      <c r="C49" s="15"/>
      <c r="D49" s="13"/>
      <c r="E49" s="15"/>
      <c r="F49" s="15">
        <v>0</v>
      </c>
      <c r="G49" s="15">
        <v>0</v>
      </c>
      <c r="H49" s="15">
        <f t="shared" si="17"/>
        <v>0</v>
      </c>
      <c r="I49" s="37"/>
      <c r="J49" s="47"/>
    </row>
    <row r="50" customHeight="1" spans="1:10">
      <c r="A50" s="27"/>
      <c r="B50" s="14"/>
      <c r="C50" s="15"/>
      <c r="D50" s="13"/>
      <c r="E50" s="15"/>
      <c r="F50" s="15">
        <v>0</v>
      </c>
      <c r="G50" s="15">
        <v>0</v>
      </c>
      <c r="H50" s="15">
        <f t="shared" si="17"/>
        <v>0</v>
      </c>
      <c r="I50" s="37"/>
      <c r="J50" s="47"/>
    </row>
    <row r="51" customHeight="1" spans="1:10">
      <c r="A51" s="27"/>
      <c r="B51" s="14"/>
      <c r="C51" s="15"/>
      <c r="D51" s="13"/>
      <c r="E51" s="15"/>
      <c r="F51" s="15">
        <v>0</v>
      </c>
      <c r="G51" s="15">
        <v>0</v>
      </c>
      <c r="H51" s="15">
        <f t="shared" si="17"/>
        <v>0</v>
      </c>
      <c r="I51" s="37"/>
      <c r="J51" s="47"/>
    </row>
    <row r="52" customHeight="1" spans="1:10">
      <c r="A52" s="23"/>
      <c r="B52" s="14"/>
      <c r="C52" s="15"/>
      <c r="D52" s="13"/>
      <c r="E52" s="15"/>
      <c r="F52" s="15">
        <v>0</v>
      </c>
      <c r="G52" s="15">
        <v>0</v>
      </c>
      <c r="H52" s="15">
        <f>F52+G52</f>
        <v>0</v>
      </c>
      <c r="I52" s="37"/>
      <c r="J52" s="47"/>
    </row>
    <row r="53" s="1" customFormat="1" customHeight="1" spans="1:10">
      <c r="A53" s="17"/>
      <c r="B53" s="18" t="s">
        <v>48</v>
      </c>
      <c r="C53" s="19">
        <f>SUM(C46)</f>
        <v>0</v>
      </c>
      <c r="D53" s="19">
        <f t="shared" ref="D53:E53" si="18">SUM(D46)</f>
        <v>0</v>
      </c>
      <c r="E53" s="19">
        <f t="shared" si="18"/>
        <v>0</v>
      </c>
      <c r="F53" s="19">
        <f>SUM(F46:F52)</f>
        <v>0</v>
      </c>
      <c r="G53" s="19">
        <f t="shared" ref="G53:H53" si="19">SUM(G46:G52)</f>
        <v>0</v>
      </c>
      <c r="H53" s="19">
        <f t="shared" si="19"/>
        <v>0</v>
      </c>
      <c r="I53" s="40"/>
      <c r="J53" s="48"/>
    </row>
    <row r="54" customHeight="1" spans="1:10">
      <c r="A54" s="17"/>
      <c r="B54" s="18" t="s">
        <v>49</v>
      </c>
      <c r="C54" s="19">
        <f>SUM(C53,C45,C41,C38,C33,C28,C25,C21,C16,C13)</f>
        <v>0</v>
      </c>
      <c r="D54" s="19">
        <f t="shared" ref="D54:H54" si="20">SUM(D53,D45,D41,D38,D33,D28,D25,D21,D16,D13)</f>
        <v>0</v>
      </c>
      <c r="E54" s="19">
        <f t="shared" si="20"/>
        <v>0</v>
      </c>
      <c r="F54" s="19">
        <f t="shared" si="20"/>
        <v>10584.6</v>
      </c>
      <c r="G54" s="19">
        <f t="shared" si="20"/>
        <v>0</v>
      </c>
      <c r="H54" s="19">
        <f t="shared" si="20"/>
        <v>10584.6</v>
      </c>
      <c r="I54" s="40"/>
      <c r="J54" s="49"/>
    </row>
    <row r="58" customHeight="1" spans="1:9">
      <c r="A58" s="28" t="s">
        <v>50</v>
      </c>
      <c r="B58" s="29"/>
      <c r="C58" s="30" t="s">
        <v>51</v>
      </c>
      <c r="D58" s="30"/>
      <c r="E58" s="30" t="s">
        <v>52</v>
      </c>
      <c r="F58" s="30"/>
      <c r="G58" s="30" t="s">
        <v>53</v>
      </c>
      <c r="H58" s="30"/>
      <c r="I58" s="50" t="s">
        <v>54</v>
      </c>
    </row>
    <row r="59" customHeight="1" spans="1:9">
      <c r="A59" s="31">
        <f>E54</f>
        <v>0</v>
      </c>
      <c r="B59" s="32"/>
      <c r="C59" s="32">
        <f>H54</f>
        <v>10584.6</v>
      </c>
      <c r="D59" s="32"/>
      <c r="E59" s="32">
        <f>F54</f>
        <v>10584.6</v>
      </c>
      <c r="F59" s="32"/>
      <c r="G59" s="32">
        <f>G54</f>
        <v>0</v>
      </c>
      <c r="H59" s="32"/>
      <c r="I59" s="51">
        <f>A59-C59</f>
        <v>-10584.6</v>
      </c>
    </row>
    <row r="61" customHeight="1" spans="1:9">
      <c r="A61" s="33" t="s">
        <v>55</v>
      </c>
      <c r="B61" s="34"/>
      <c r="C61" s="35" t="s">
        <v>56</v>
      </c>
      <c r="D61" s="33"/>
      <c r="E61" s="33" t="s">
        <v>57</v>
      </c>
      <c r="F61" s="33"/>
      <c r="G61" s="33" t="s">
        <v>58</v>
      </c>
      <c r="H61" s="33"/>
      <c r="I61" s="3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锅锅</cp:lastModifiedBy>
  <dcterms:created xsi:type="dcterms:W3CDTF">2014-04-15T08:52:00Z</dcterms:created>
  <cp:lastPrinted>2017-09-06T05:53:00Z</cp:lastPrinted>
  <dcterms:modified xsi:type="dcterms:W3CDTF">2018-01-29T05:46:37Z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