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借款报账单" sheetId="3" r:id="rId1"/>
    <sheet name="报销单" sheetId="4" r:id="rId2"/>
  </sheets>
  <calcPr calcId="162913"/>
</workbook>
</file>

<file path=xl/calcChain.xml><?xml version="1.0" encoding="utf-8"?>
<calcChain xmlns="http://schemas.openxmlformats.org/spreadsheetml/2006/main">
  <c r="G54" i="4" l="1"/>
  <c r="F54" i="4"/>
  <c r="D54" i="4"/>
  <c r="C54" i="4"/>
  <c r="C55" i="4" s="1"/>
  <c r="H53" i="4"/>
  <c r="H52" i="4"/>
  <c r="H51" i="4"/>
  <c r="H54" i="4" s="1"/>
  <c r="E51" i="4"/>
  <c r="E54" i="4" s="1"/>
  <c r="G50" i="4"/>
  <c r="D50" i="4"/>
  <c r="C50" i="4"/>
  <c r="H49" i="4"/>
  <c r="H48" i="4"/>
  <c r="H47" i="4"/>
  <c r="E47" i="4"/>
  <c r="E50" i="4" s="1"/>
  <c r="H46" i="4"/>
  <c r="G46" i="4"/>
  <c r="F46" i="4"/>
  <c r="D46" i="4"/>
  <c r="D55" i="4" s="1"/>
  <c r="C46" i="4"/>
  <c r="H45" i="4"/>
  <c r="H44" i="4"/>
  <c r="E44" i="4"/>
  <c r="E46" i="4" s="1"/>
  <c r="G43" i="4"/>
  <c r="F43" i="4"/>
  <c r="E43" i="4"/>
  <c r="D43" i="4"/>
  <c r="C43" i="4"/>
  <c r="H42" i="4"/>
  <c r="H41" i="4"/>
  <c r="H40" i="4"/>
  <c r="H39" i="4"/>
  <c r="H43" i="4" s="1"/>
  <c r="E39" i="4"/>
  <c r="G38" i="4"/>
  <c r="F38" i="4"/>
  <c r="D38" i="4"/>
  <c r="C38" i="4"/>
  <c r="H37" i="4"/>
  <c r="H36" i="4"/>
  <c r="H35" i="4"/>
  <c r="H38" i="4" s="1"/>
  <c r="H34" i="4"/>
  <c r="E34" i="4"/>
  <c r="E38" i="4" s="1"/>
  <c r="G33" i="4"/>
  <c r="F33" i="4"/>
  <c r="E33" i="4"/>
  <c r="D33" i="4"/>
  <c r="C33" i="4"/>
  <c r="H31" i="4"/>
  <c r="H30" i="4"/>
  <c r="H29" i="4"/>
  <c r="H33" i="4" s="1"/>
  <c r="H28" i="4"/>
  <c r="G28" i="4"/>
  <c r="F28" i="4"/>
  <c r="E28" i="4"/>
  <c r="D28" i="4"/>
  <c r="C28" i="4"/>
  <c r="H27" i="4"/>
  <c r="G23" i="4"/>
  <c r="F23" i="4"/>
  <c r="D23" i="4"/>
  <c r="C23" i="4"/>
  <c r="H22" i="4"/>
  <c r="H21" i="4"/>
  <c r="H20" i="4"/>
  <c r="H19" i="4"/>
  <c r="H23" i="4" s="1"/>
  <c r="E19" i="4"/>
  <c r="E23" i="4" s="1"/>
  <c r="G18" i="4"/>
  <c r="F18" i="4"/>
  <c r="E18" i="4"/>
  <c r="D18" i="4"/>
  <c r="C18" i="4"/>
  <c r="H17" i="4"/>
  <c r="H16" i="4"/>
  <c r="H18" i="4" s="1"/>
  <c r="G15" i="4"/>
  <c r="F15" i="4"/>
  <c r="D15" i="4"/>
  <c r="C15" i="4"/>
  <c r="H13" i="4"/>
  <c r="H12" i="4"/>
  <c r="H11" i="4"/>
  <c r="H10" i="4"/>
  <c r="H9" i="4"/>
  <c r="H8" i="4"/>
  <c r="H15" i="4" s="1"/>
  <c r="E8" i="4"/>
  <c r="E15" i="4" s="1"/>
  <c r="F55" i="4" l="1"/>
  <c r="E60" i="4" s="1"/>
  <c r="G55" i="4"/>
  <c r="G60" i="4" s="1"/>
  <c r="E55" i="4"/>
  <c r="A60" i="4" s="1"/>
  <c r="H55" i="4"/>
  <c r="C60" i="4" s="1"/>
  <c r="F15" i="3"/>
  <c r="I60" i="4" l="1"/>
  <c r="H39" i="3"/>
  <c r="H9" i="3"/>
  <c r="H10" i="3"/>
  <c r="H11" i="3"/>
  <c r="H12" i="3"/>
  <c r="H13" i="3"/>
  <c r="C50" i="3" l="1"/>
  <c r="F54" i="3" l="1"/>
  <c r="G54" i="3"/>
  <c r="E51" i="3"/>
  <c r="E54" i="3" s="1"/>
  <c r="H51" i="3"/>
  <c r="H52" i="3"/>
  <c r="H53" i="3"/>
  <c r="C54" i="3"/>
  <c r="D54" i="3"/>
  <c r="G50" i="3"/>
  <c r="H54" i="3" l="1"/>
  <c r="H29" i="3"/>
  <c r="H30" i="3"/>
  <c r="H31" i="3"/>
  <c r="F33" i="3"/>
  <c r="G46" i="3"/>
  <c r="F46" i="3"/>
  <c r="G43" i="3"/>
  <c r="F43" i="3"/>
  <c r="G38" i="3"/>
  <c r="F38" i="3"/>
  <c r="G33" i="3"/>
  <c r="G28" i="3"/>
  <c r="F28" i="3"/>
  <c r="G23" i="3"/>
  <c r="F23" i="3"/>
  <c r="D23" i="3"/>
  <c r="C23" i="3"/>
  <c r="G18" i="3"/>
  <c r="F18" i="3"/>
  <c r="D18" i="3"/>
  <c r="C18" i="3"/>
  <c r="G15" i="3"/>
  <c r="D15" i="3"/>
  <c r="C15" i="3"/>
  <c r="H17" i="3"/>
  <c r="D50" i="3"/>
  <c r="D46" i="3"/>
  <c r="C46" i="3"/>
  <c r="D43" i="3"/>
  <c r="C43" i="3"/>
  <c r="D38" i="3"/>
  <c r="C38" i="3"/>
  <c r="D33" i="3"/>
  <c r="C33" i="3"/>
  <c r="D28" i="3"/>
  <c r="C28" i="3"/>
  <c r="E8" i="3"/>
  <c r="E15" i="3" s="1"/>
  <c r="H8" i="3"/>
  <c r="H15" i="3" s="1"/>
  <c r="H16" i="3"/>
  <c r="H19" i="3"/>
  <c r="H20" i="3"/>
  <c r="H21" i="3"/>
  <c r="H22" i="3"/>
  <c r="H27" i="3"/>
  <c r="H34" i="3"/>
  <c r="H35" i="3"/>
  <c r="H36" i="3"/>
  <c r="H37" i="3"/>
  <c r="H40" i="3"/>
  <c r="H41" i="3"/>
  <c r="H42" i="3"/>
  <c r="H44" i="3"/>
  <c r="H45" i="3"/>
  <c r="H47" i="3"/>
  <c r="H48" i="3"/>
  <c r="H49" i="3"/>
  <c r="E18" i="3"/>
  <c r="E19" i="3"/>
  <c r="E23" i="3" s="1"/>
  <c r="E28" i="3"/>
  <c r="E33" i="3"/>
  <c r="E34" i="3"/>
  <c r="E38" i="3" s="1"/>
  <c r="E39" i="3"/>
  <c r="E43" i="3" s="1"/>
  <c r="E44" i="3"/>
  <c r="E46" i="3" s="1"/>
  <c r="E47" i="3"/>
  <c r="E50" i="3" s="1"/>
  <c r="F55" i="3" l="1"/>
  <c r="E60" i="3" s="1"/>
  <c r="G55" i="3"/>
  <c r="G60" i="3" s="1"/>
  <c r="H18" i="3"/>
  <c r="H33" i="3"/>
  <c r="H23" i="3"/>
  <c r="C55" i="3"/>
  <c r="D55" i="3"/>
  <c r="H46" i="3"/>
  <c r="H43" i="3"/>
  <c r="H38" i="3"/>
  <c r="H28" i="3"/>
  <c r="E55" i="3"/>
  <c r="A60" i="3" s="1"/>
  <c r="H55" i="3" l="1"/>
  <c r="C60" i="3" s="1"/>
  <c r="I60" i="3" s="1"/>
</calcChain>
</file>

<file path=xl/sharedStrings.xml><?xml version="1.0" encoding="utf-8"?>
<sst xmlns="http://schemas.openxmlformats.org/spreadsheetml/2006/main" count="140" uniqueCount="70">
  <si>
    <t>项目</t>
    <phoneticPr fontId="1" type="noConversion"/>
  </si>
  <si>
    <t>数量</t>
    <phoneticPr fontId="1" type="noConversion"/>
  </si>
  <si>
    <t>安全相关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</si>
  <si>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</si>
  <si>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</si>
  <si>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</si>
  <si>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</si>
  <si>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</si>
  <si>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</si>
  <si>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</si>
  <si>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</si>
  <si>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</si>
  <si>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</si>
  <si>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</si>
  <si>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</si>
  <si>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</si>
  <si>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</si>
  <si>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</si>
  <si>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</si>
  <si>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</si>
  <si>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</si>
  <si>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</si>
  <si>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</si>
  <si>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</si>
  <si>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</si>
  <si>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</si>
  <si>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</si>
  <si>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</si>
  <si>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</si>
  <si>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</si>
  <si>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</si>
  <si>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</si>
  <si>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</si>
  <si>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</si>
  <si>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</si>
  <si>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</si>
  <si>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</si>
  <si>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</si>
  <si>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</si>
  <si>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</si>
  <si>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</si>
  <si>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</si>
  <si>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</si>
  <si>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</si>
  <si>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</si>
  <si>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</si>
  <si>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离境税、落地签签证、小费，写清名单,提供收据并补票或交税</t>
    <phoneticPr fontId="1" type="noConversion"/>
  </si>
  <si>
    <t>水果盘子</t>
    <phoneticPr fontId="1" type="noConversion"/>
  </si>
  <si>
    <t>卓美亚酒店用房间水果的盘子（酒店自带盘子不符合客人要求）</t>
    <phoneticPr fontId="1" type="noConversion"/>
  </si>
  <si>
    <t>上海——北京，客户物料寄送，顺丰快递</t>
    <phoneticPr fontId="1" type="noConversion"/>
  </si>
  <si>
    <t>虹桥T2停车场P7——卓美亚酒店</t>
    <phoneticPr fontId="5" type="noConversion"/>
  </si>
  <si>
    <t>虹桥T2停车场P7——通用汽车申江路</t>
    <phoneticPr fontId="5" type="noConversion"/>
  </si>
  <si>
    <t>虹桥T2停车场P7——卓美亚酒店</t>
    <phoneticPr fontId="5" type="noConversion"/>
  </si>
  <si>
    <t>黔香阁——卓美亚</t>
    <phoneticPr fontId="5" type="noConversion"/>
  </si>
  <si>
    <t>黔香阁——浦东机场T2</t>
    <phoneticPr fontId="5" type="noConversion"/>
  </si>
  <si>
    <t>活动交通
客户快车/专车接送</t>
    <phoneticPr fontId="1" type="noConversion"/>
  </si>
  <si>
    <t>快递费</t>
    <phoneticPr fontId="1" type="noConversion"/>
  </si>
  <si>
    <t>黔香阁18日中午餐费</t>
    <phoneticPr fontId="1" type="noConversion"/>
  </si>
  <si>
    <t>唐宫18日中午餐费</t>
    <phoneticPr fontId="1" type="noConversion"/>
  </si>
  <si>
    <t>客户王哲个人报销</t>
    <phoneticPr fontId="1" type="noConversion"/>
  </si>
  <si>
    <t>苏州——北京，客户物料寄送，顺丰快递</t>
    <phoneticPr fontId="1" type="noConversion"/>
  </si>
  <si>
    <t>客户打印费</t>
    <phoneticPr fontId="1" type="noConversion"/>
  </si>
  <si>
    <t>活动餐费</t>
    <phoneticPr fontId="1" type="noConversion"/>
  </si>
  <si>
    <t xml:space="preserve">团号：HMOA-180916-SXY615 </t>
    <phoneticPr fontId="1" type="noConversion"/>
  </si>
  <si>
    <t>活动日期：9月16日-9月19日</t>
    <phoneticPr fontId="1" type="noConversion"/>
  </si>
  <si>
    <t>专车机场停车费</t>
    <phoneticPr fontId="5" type="noConversion"/>
  </si>
  <si>
    <t>客户现场打印费用，没有发票，补票</t>
    <phoneticPr fontId="1" type="noConversion"/>
  </si>
  <si>
    <t>帮客户王哲购买苏州特产</t>
    <phoneticPr fontId="1" type="noConversion"/>
  </si>
  <si>
    <t>帮客户购买苏州特产并快递给他本人
苏州—上海</t>
    <phoneticPr fontId="1" type="noConversion"/>
  </si>
  <si>
    <t>通用汽车——MAX未来（客户王哲打的费）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</si>
</sst>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8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opLeftCell="A49" zoomScaleNormal="100" workbookViewId="0">
      <selection activeCell="H50" sqref="H50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6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style="28" customWidth="1"/>
    <col min="10" max="10" width="39.375" customWidth="1"/>
  </cols>
  <sheetData>
    <row r="2" spans="1:12" ht="21" customHeight="1" x14ac:dyDescent="0.15">
      <c r="C2" s="45" t="s">
        <v>41</v>
      </c>
      <c r="D2" s="45"/>
      <c r="E2" s="45"/>
      <c r="F2" s="45"/>
      <c r="G2" s="45"/>
      <c r="H2" s="45"/>
      <c r="I2" s="21"/>
      <c r="J2" s="12"/>
      <c r="K2" s="12"/>
      <c r="L2" s="12"/>
    </row>
    <row r="4" spans="1:12" ht="21" customHeight="1" x14ac:dyDescent="0.15">
      <c r="H4" s="71" t="s">
        <v>63</v>
      </c>
      <c r="I4" s="69"/>
      <c r="J4" s="69" t="s">
        <v>64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35" t="s">
        <v>16</v>
      </c>
      <c r="B6" s="46" t="s">
        <v>0</v>
      </c>
      <c r="C6" s="47" t="s">
        <v>8</v>
      </c>
      <c r="D6" s="47"/>
      <c r="E6" s="47"/>
      <c r="F6" s="48" t="s">
        <v>7</v>
      </c>
      <c r="G6" s="48"/>
      <c r="H6" s="48"/>
      <c r="I6" s="48"/>
      <c r="J6" s="46" t="s">
        <v>3</v>
      </c>
    </row>
    <row r="7" spans="1:12" ht="21" customHeight="1" x14ac:dyDescent="0.15">
      <c r="A7" s="35"/>
      <c r="B7" s="46"/>
      <c r="C7" s="5" t="s">
        <v>6</v>
      </c>
      <c r="D7" s="2" t="s">
        <v>1</v>
      </c>
      <c r="E7" s="4" t="s">
        <v>4</v>
      </c>
      <c r="F7" s="3" t="s">
        <v>12</v>
      </c>
      <c r="G7" s="3" t="s">
        <v>13</v>
      </c>
      <c r="H7" s="3" t="s">
        <v>5</v>
      </c>
      <c r="I7" s="22" t="s">
        <v>17</v>
      </c>
      <c r="J7" s="46"/>
    </row>
    <row r="8" spans="1:12" ht="21" customHeight="1" x14ac:dyDescent="0.15">
      <c r="A8" s="36">
        <v>1</v>
      </c>
      <c r="B8" s="39" t="s">
        <v>55</v>
      </c>
      <c r="C8" s="42">
        <v>0</v>
      </c>
      <c r="D8" s="36"/>
      <c r="E8" s="42">
        <f>C8*D8</f>
        <v>0</v>
      </c>
      <c r="F8" s="20"/>
      <c r="G8" s="10">
        <v>0</v>
      </c>
      <c r="H8" s="10">
        <f t="shared" ref="H8:H51" si="0">F8+G8</f>
        <v>0</v>
      </c>
      <c r="I8" s="20" t="s">
        <v>50</v>
      </c>
      <c r="J8" s="72" t="s">
        <v>40</v>
      </c>
    </row>
    <row r="9" spans="1:12" ht="21" customHeight="1" x14ac:dyDescent="0.15">
      <c r="A9" s="37"/>
      <c r="B9" s="40"/>
      <c r="C9" s="43"/>
      <c r="D9" s="37"/>
      <c r="E9" s="43"/>
      <c r="F9" s="20"/>
      <c r="G9" s="10">
        <v>0</v>
      </c>
      <c r="H9" s="19">
        <f t="shared" si="0"/>
        <v>0</v>
      </c>
      <c r="I9" s="20" t="s">
        <v>51</v>
      </c>
      <c r="J9" s="62"/>
    </row>
    <row r="10" spans="1:12" ht="21" customHeight="1" x14ac:dyDescent="0.15">
      <c r="A10" s="37"/>
      <c r="B10" s="40"/>
      <c r="C10" s="43"/>
      <c r="D10" s="37"/>
      <c r="E10" s="43"/>
      <c r="F10" s="20"/>
      <c r="G10" s="10">
        <v>0</v>
      </c>
      <c r="H10" s="19">
        <f t="shared" si="0"/>
        <v>0</v>
      </c>
      <c r="I10" s="20" t="s">
        <v>52</v>
      </c>
      <c r="J10" s="62"/>
    </row>
    <row r="11" spans="1:12" ht="21" customHeight="1" x14ac:dyDescent="0.15">
      <c r="A11" s="37"/>
      <c r="B11" s="40"/>
      <c r="C11" s="43"/>
      <c r="D11" s="37"/>
      <c r="E11" s="43"/>
      <c r="F11" s="20"/>
      <c r="G11" s="10">
        <v>0</v>
      </c>
      <c r="H11" s="19">
        <f t="shared" si="0"/>
        <v>0</v>
      </c>
      <c r="I11" s="20" t="s">
        <v>65</v>
      </c>
      <c r="J11" s="62"/>
    </row>
    <row r="12" spans="1:12" ht="21" customHeight="1" x14ac:dyDescent="0.15">
      <c r="A12" s="37"/>
      <c r="B12" s="40"/>
      <c r="C12" s="43"/>
      <c r="D12" s="37"/>
      <c r="E12" s="43"/>
      <c r="F12" s="20"/>
      <c r="G12" s="19">
        <v>0</v>
      </c>
      <c r="H12" s="19">
        <f t="shared" si="0"/>
        <v>0</v>
      </c>
      <c r="I12" s="20" t="s">
        <v>53</v>
      </c>
      <c r="J12" s="62"/>
    </row>
    <row r="13" spans="1:12" ht="21" customHeight="1" x14ac:dyDescent="0.15">
      <c r="A13" s="37"/>
      <c r="B13" s="40"/>
      <c r="C13" s="43"/>
      <c r="D13" s="37"/>
      <c r="E13" s="43"/>
      <c r="F13" s="20"/>
      <c r="G13" s="19">
        <v>0</v>
      </c>
      <c r="H13" s="19">
        <f t="shared" si="0"/>
        <v>0</v>
      </c>
      <c r="I13" s="20" t="s">
        <v>54</v>
      </c>
      <c r="J13" s="62"/>
    </row>
    <row r="14" spans="1:12" ht="21" customHeight="1" x14ac:dyDescent="0.15">
      <c r="A14" s="38"/>
      <c r="B14" s="41"/>
      <c r="C14" s="44"/>
      <c r="D14" s="38"/>
      <c r="E14" s="44"/>
      <c r="F14" s="29"/>
      <c r="G14" s="30">
        <v>0</v>
      </c>
      <c r="H14" s="30"/>
      <c r="I14" s="29" t="s">
        <v>69</v>
      </c>
      <c r="J14" s="62"/>
    </row>
    <row r="15" spans="1:12" s="8" customFormat="1" ht="21" customHeight="1" x14ac:dyDescent="0.15">
      <c r="A15" s="9"/>
      <c r="B15" s="7" t="s">
        <v>18</v>
      </c>
      <c r="C15" s="11">
        <f>SUM(C8)</f>
        <v>0</v>
      </c>
      <c r="D15" s="11">
        <f>SUM(D8)</f>
        <v>0</v>
      </c>
      <c r="E15" s="11">
        <f>SUM(E8)</f>
        <v>0</v>
      </c>
      <c r="F15" s="11">
        <f>SUM(F8:F14)</f>
        <v>0</v>
      </c>
      <c r="G15" s="11">
        <f>SUM(G8:G11)</f>
        <v>0</v>
      </c>
      <c r="H15" s="11">
        <f>SUM(H8:H14)</f>
        <v>0</v>
      </c>
      <c r="I15" s="24"/>
      <c r="J15" s="63"/>
    </row>
    <row r="16" spans="1:12" ht="21" customHeight="1" x14ac:dyDescent="0.15">
      <c r="A16" s="36">
        <v>2</v>
      </c>
      <c r="B16" s="50" t="s">
        <v>19</v>
      </c>
      <c r="C16" s="42">
        <v>5000</v>
      </c>
      <c r="D16" s="36"/>
      <c r="E16" s="42">
        <v>5000</v>
      </c>
      <c r="F16" s="10">
        <v>0</v>
      </c>
      <c r="G16" s="10">
        <v>0</v>
      </c>
      <c r="H16" s="10">
        <f t="shared" si="0"/>
        <v>0</v>
      </c>
      <c r="I16" s="23"/>
      <c r="J16" s="61" t="s">
        <v>34</v>
      </c>
    </row>
    <row r="17" spans="1:10" ht="21" customHeight="1" x14ac:dyDescent="0.15">
      <c r="A17" s="38"/>
      <c r="B17" s="51"/>
      <c r="C17" s="44"/>
      <c r="D17" s="38"/>
      <c r="E17" s="44"/>
      <c r="F17" s="10">
        <v>0</v>
      </c>
      <c r="G17" s="10">
        <v>0</v>
      </c>
      <c r="H17" s="10">
        <f t="shared" ref="H17" si="1">F17+G17</f>
        <v>0</v>
      </c>
      <c r="I17" s="23"/>
      <c r="J17" s="62"/>
    </row>
    <row r="18" spans="1:10" s="8" customFormat="1" ht="21" customHeight="1" x14ac:dyDescent="0.15">
      <c r="A18" s="9"/>
      <c r="B18" s="7" t="s">
        <v>20</v>
      </c>
      <c r="C18" s="11">
        <f>SUM(C16)</f>
        <v>5000</v>
      </c>
      <c r="D18" s="11">
        <f>SUM(D16)</f>
        <v>0</v>
      </c>
      <c r="E18" s="11">
        <f>SUM(E16)</f>
        <v>5000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24"/>
      <c r="J18" s="63"/>
    </row>
    <row r="19" spans="1:10" ht="21" customHeight="1" x14ac:dyDescent="0.15">
      <c r="A19" s="52">
        <v>3</v>
      </c>
      <c r="B19" s="49" t="s">
        <v>21</v>
      </c>
      <c r="C19" s="54">
        <v>0</v>
      </c>
      <c r="D19" s="55"/>
      <c r="E19" s="54">
        <f t="shared" ref="E19:E51" si="2">C19*D19</f>
        <v>0</v>
      </c>
      <c r="F19" s="10"/>
      <c r="G19" s="10">
        <v>0</v>
      </c>
      <c r="H19" s="10">
        <f t="shared" si="0"/>
        <v>0</v>
      </c>
      <c r="I19" s="23" t="s">
        <v>59</v>
      </c>
      <c r="J19" s="73" t="s">
        <v>35</v>
      </c>
    </row>
    <row r="20" spans="1:10" ht="21" customHeight="1" x14ac:dyDescent="0.15">
      <c r="A20" s="52"/>
      <c r="B20" s="49"/>
      <c r="C20" s="54"/>
      <c r="D20" s="55"/>
      <c r="E20" s="54"/>
      <c r="F20" s="10"/>
      <c r="G20" s="10">
        <v>0</v>
      </c>
      <c r="H20" s="10">
        <f t="shared" si="0"/>
        <v>0</v>
      </c>
      <c r="I20" s="23" t="s">
        <v>67</v>
      </c>
      <c r="J20" s="64"/>
    </row>
    <row r="21" spans="1:10" ht="40.5" customHeight="1" x14ac:dyDescent="0.15">
      <c r="A21" s="52"/>
      <c r="B21" s="49"/>
      <c r="C21" s="54"/>
      <c r="D21" s="55"/>
      <c r="E21" s="54"/>
      <c r="F21" s="10"/>
      <c r="G21" s="10">
        <v>0</v>
      </c>
      <c r="H21" s="10">
        <f t="shared" si="0"/>
        <v>0</v>
      </c>
      <c r="I21" s="23" t="s">
        <v>68</v>
      </c>
      <c r="J21" s="64"/>
    </row>
    <row r="22" spans="1:10" ht="21" customHeight="1" x14ac:dyDescent="0.15">
      <c r="A22" s="52"/>
      <c r="B22" s="49"/>
      <c r="C22" s="54"/>
      <c r="D22" s="55"/>
      <c r="E22" s="54"/>
      <c r="F22" s="10"/>
      <c r="G22" s="10">
        <v>0</v>
      </c>
      <c r="H22" s="10">
        <f t="shared" si="0"/>
        <v>0</v>
      </c>
      <c r="I22" s="23"/>
      <c r="J22" s="64"/>
    </row>
    <row r="23" spans="1:10" s="8" customFormat="1" ht="21" customHeight="1" x14ac:dyDescent="0.15">
      <c r="A23" s="9"/>
      <c r="B23" s="7" t="s">
        <v>22</v>
      </c>
      <c r="C23" s="11">
        <f>SUM(C19)</f>
        <v>0</v>
      </c>
      <c r="D23" s="11">
        <f t="shared" ref="D23:E23" si="3">SUM(D19)</f>
        <v>0</v>
      </c>
      <c r="E23" s="11">
        <f t="shared" si="3"/>
        <v>0</v>
      </c>
      <c r="F23" s="11">
        <f>SUM(F19:F22)</f>
        <v>0</v>
      </c>
      <c r="G23" s="11">
        <f t="shared" ref="G23:H23" si="4">SUM(G19:G22)</f>
        <v>0</v>
      </c>
      <c r="H23" s="11">
        <f t="shared" si="4"/>
        <v>0</v>
      </c>
      <c r="I23" s="24"/>
      <c r="J23" s="65"/>
    </row>
    <row r="24" spans="1:10" ht="21" customHeight="1" x14ac:dyDescent="0.15">
      <c r="A24" s="52">
        <v>4</v>
      </c>
      <c r="B24" s="49" t="s">
        <v>62</v>
      </c>
      <c r="C24" s="54">
        <v>30000</v>
      </c>
      <c r="D24" s="55"/>
      <c r="E24" s="54">
        <v>30000</v>
      </c>
      <c r="F24" s="10"/>
      <c r="G24" s="10"/>
      <c r="H24" s="10"/>
      <c r="I24" s="23"/>
      <c r="J24" s="73" t="s">
        <v>36</v>
      </c>
    </row>
    <row r="25" spans="1:10" ht="21" customHeight="1" x14ac:dyDescent="0.15">
      <c r="A25" s="52"/>
      <c r="B25" s="49"/>
      <c r="C25" s="54"/>
      <c r="D25" s="55"/>
      <c r="E25" s="54"/>
      <c r="F25" s="19">
        <v>13770</v>
      </c>
      <c r="G25" s="19"/>
      <c r="H25" s="19">
        <v>13770</v>
      </c>
      <c r="I25" s="23" t="s">
        <v>57</v>
      </c>
      <c r="J25" s="64"/>
    </row>
    <row r="26" spans="1:10" ht="21" customHeight="1" x14ac:dyDescent="0.15">
      <c r="A26" s="52"/>
      <c r="B26" s="49"/>
      <c r="C26" s="54"/>
      <c r="D26" s="55"/>
      <c r="E26" s="54"/>
      <c r="F26" s="19">
        <v>11104</v>
      </c>
      <c r="G26" s="19"/>
      <c r="H26" s="19">
        <v>11104</v>
      </c>
      <c r="I26" s="23" t="s">
        <v>58</v>
      </c>
      <c r="J26" s="64"/>
    </row>
    <row r="27" spans="1:10" ht="21" customHeight="1" x14ac:dyDescent="0.15">
      <c r="A27" s="52"/>
      <c r="B27" s="49"/>
      <c r="C27" s="54"/>
      <c r="D27" s="55"/>
      <c r="E27" s="54"/>
      <c r="F27" s="10">
        <v>0</v>
      </c>
      <c r="G27" s="10">
        <v>0</v>
      </c>
      <c r="H27" s="10">
        <f t="shared" si="0"/>
        <v>0</v>
      </c>
      <c r="I27" s="23"/>
      <c r="J27" s="64"/>
    </row>
    <row r="28" spans="1:10" s="8" customFormat="1" ht="21" customHeight="1" x14ac:dyDescent="0.15">
      <c r="A28" s="9"/>
      <c r="B28" s="7" t="s">
        <v>23</v>
      </c>
      <c r="C28" s="11">
        <f>SUM(C24)</f>
        <v>30000</v>
      </c>
      <c r="D28" s="11">
        <f>SUM(D24)</f>
        <v>0</v>
      </c>
      <c r="E28" s="11">
        <f>SUM(E24)</f>
        <v>30000</v>
      </c>
      <c r="F28" s="11">
        <f>SUM(F24:F27)</f>
        <v>24874</v>
      </c>
      <c r="G28" s="11">
        <f>SUM(G24:G27)</f>
        <v>0</v>
      </c>
      <c r="H28" s="11">
        <f>SUM(H24:H27)</f>
        <v>24874</v>
      </c>
      <c r="I28" s="24"/>
      <c r="J28" s="65"/>
    </row>
    <row r="29" spans="1:10" ht="42" customHeight="1" x14ac:dyDescent="0.15">
      <c r="A29" s="36">
        <v>5</v>
      </c>
      <c r="B29" s="50" t="s">
        <v>24</v>
      </c>
      <c r="C29" s="42"/>
      <c r="D29" s="36"/>
      <c r="E29" s="42" t="s">
        <v>47</v>
      </c>
      <c r="F29" s="10"/>
      <c r="G29" s="10">
        <v>0</v>
      </c>
      <c r="H29" s="10">
        <f t="shared" si="0"/>
        <v>0</v>
      </c>
      <c r="I29" s="23" t="s">
        <v>48</v>
      </c>
      <c r="J29" s="61" t="s">
        <v>37</v>
      </c>
    </row>
    <row r="30" spans="1:10" ht="21" customHeight="1" x14ac:dyDescent="0.15">
      <c r="A30" s="37"/>
      <c r="B30" s="53"/>
      <c r="C30" s="43"/>
      <c r="D30" s="37"/>
      <c r="E30" s="43"/>
      <c r="F30" s="10"/>
      <c r="G30" s="10">
        <v>0</v>
      </c>
      <c r="H30" s="10">
        <f>F30+G30</f>
        <v>0</v>
      </c>
      <c r="I30" s="23"/>
      <c r="J30" s="62"/>
    </row>
    <row r="31" spans="1:10" ht="21" customHeight="1" x14ac:dyDescent="0.15">
      <c r="A31" s="37"/>
      <c r="B31" s="53"/>
      <c r="C31" s="43"/>
      <c r="D31" s="37"/>
      <c r="E31" s="43"/>
      <c r="F31" s="17"/>
      <c r="G31" s="17">
        <v>0</v>
      </c>
      <c r="H31" s="17">
        <f>F31+G31</f>
        <v>0</v>
      </c>
      <c r="I31" s="23"/>
      <c r="J31" s="62"/>
    </row>
    <row r="32" spans="1:10" ht="21" customHeight="1" x14ac:dyDescent="0.15">
      <c r="A32" s="38"/>
      <c r="B32" s="51"/>
      <c r="C32" s="44"/>
      <c r="D32" s="38"/>
      <c r="E32" s="44"/>
      <c r="F32" s="17"/>
      <c r="G32" s="17">
        <v>0</v>
      </c>
      <c r="H32" s="17">
        <v>0</v>
      </c>
      <c r="I32" s="23"/>
      <c r="J32" s="62"/>
    </row>
    <row r="33" spans="1:10" s="8" customFormat="1" ht="21" customHeight="1" x14ac:dyDescent="0.15">
      <c r="A33" s="9"/>
      <c r="B33" s="7" t="s">
        <v>28</v>
      </c>
      <c r="C33" s="11">
        <f>SUM(C29)</f>
        <v>0</v>
      </c>
      <c r="D33" s="11">
        <f t="shared" ref="D33:E33" si="5">SUM(D29)</f>
        <v>0</v>
      </c>
      <c r="E33" s="11">
        <f t="shared" si="5"/>
        <v>0</v>
      </c>
      <c r="F33" s="11">
        <f>SUM(F29:F32)</f>
        <v>0</v>
      </c>
      <c r="G33" s="11">
        <f>SUM(G29:G30)</f>
        <v>0</v>
      </c>
      <c r="H33" s="11">
        <f>SUM(H29:H32)</f>
        <v>0</v>
      </c>
      <c r="I33" s="24"/>
      <c r="J33" s="63"/>
    </row>
    <row r="34" spans="1:10" ht="21" customHeight="1" x14ac:dyDescent="0.15">
      <c r="A34" s="52">
        <v>6</v>
      </c>
      <c r="B34" s="49" t="s">
        <v>25</v>
      </c>
      <c r="C34" s="54">
        <v>0</v>
      </c>
      <c r="D34" s="55"/>
      <c r="E34" s="54">
        <f t="shared" si="2"/>
        <v>0</v>
      </c>
      <c r="F34" s="10">
        <v>0</v>
      </c>
      <c r="G34" s="10">
        <v>0</v>
      </c>
      <c r="H34" s="10">
        <f t="shared" si="0"/>
        <v>0</v>
      </c>
      <c r="I34" s="23"/>
      <c r="J34" s="61" t="s">
        <v>38</v>
      </c>
    </row>
    <row r="35" spans="1:10" ht="21" customHeight="1" x14ac:dyDescent="0.15">
      <c r="A35" s="52"/>
      <c r="B35" s="49"/>
      <c r="C35" s="54"/>
      <c r="D35" s="55"/>
      <c r="E35" s="54"/>
      <c r="F35" s="10">
        <v>0</v>
      </c>
      <c r="G35" s="10">
        <v>0</v>
      </c>
      <c r="H35" s="10">
        <f t="shared" si="0"/>
        <v>0</v>
      </c>
      <c r="I35" s="23"/>
      <c r="J35" s="64"/>
    </row>
    <row r="36" spans="1:10" ht="21" customHeight="1" x14ac:dyDescent="0.15">
      <c r="A36" s="52"/>
      <c r="B36" s="49"/>
      <c r="C36" s="54"/>
      <c r="D36" s="55"/>
      <c r="E36" s="54"/>
      <c r="F36" s="10">
        <v>0</v>
      </c>
      <c r="G36" s="10">
        <v>0</v>
      </c>
      <c r="H36" s="10">
        <f t="shared" si="0"/>
        <v>0</v>
      </c>
      <c r="I36" s="23"/>
      <c r="J36" s="64"/>
    </row>
    <row r="37" spans="1:10" ht="21" customHeight="1" x14ac:dyDescent="0.15">
      <c r="A37" s="52"/>
      <c r="B37" s="49"/>
      <c r="C37" s="54"/>
      <c r="D37" s="55"/>
      <c r="E37" s="54"/>
      <c r="F37" s="10">
        <v>0</v>
      </c>
      <c r="G37" s="10">
        <v>0</v>
      </c>
      <c r="H37" s="10">
        <f t="shared" si="0"/>
        <v>0</v>
      </c>
      <c r="I37" s="23"/>
      <c r="J37" s="64"/>
    </row>
    <row r="38" spans="1:10" s="8" customFormat="1" ht="21" customHeight="1" x14ac:dyDescent="0.15">
      <c r="A38" s="9"/>
      <c r="B38" s="7" t="s">
        <v>29</v>
      </c>
      <c r="C38" s="11">
        <f>SUM(C34)</f>
        <v>0</v>
      </c>
      <c r="D38" s="11">
        <f t="shared" ref="D38:E38" si="6">SUM(D34)</f>
        <v>0</v>
      </c>
      <c r="E38" s="11">
        <f t="shared" si="6"/>
        <v>0</v>
      </c>
      <c r="F38" s="11">
        <f>SUM(F34:F37)</f>
        <v>0</v>
      </c>
      <c r="G38" s="11">
        <f t="shared" ref="G38" si="7">SUM(G34:G37)</f>
        <v>0</v>
      </c>
      <c r="H38" s="11">
        <f>SUM(H34:H37)</f>
        <v>0</v>
      </c>
      <c r="I38" s="24"/>
      <c r="J38" s="65"/>
    </row>
    <row r="39" spans="1:10" ht="21" customHeight="1" x14ac:dyDescent="0.15">
      <c r="A39" s="52">
        <v>7</v>
      </c>
      <c r="B39" s="49" t="s">
        <v>56</v>
      </c>
      <c r="C39" s="54">
        <v>0</v>
      </c>
      <c r="D39" s="55"/>
      <c r="E39" s="54">
        <f t="shared" si="2"/>
        <v>0</v>
      </c>
      <c r="F39" s="19"/>
      <c r="G39" s="19">
        <v>0</v>
      </c>
      <c r="H39" s="19">
        <f t="shared" ref="H39" si="8">F39+G39</f>
        <v>0</v>
      </c>
      <c r="I39" s="23" t="s">
        <v>49</v>
      </c>
      <c r="J39" s="66"/>
    </row>
    <row r="40" spans="1:10" ht="21" customHeight="1" x14ac:dyDescent="0.15">
      <c r="A40" s="52"/>
      <c r="B40" s="49"/>
      <c r="C40" s="54"/>
      <c r="D40" s="55"/>
      <c r="E40" s="54"/>
      <c r="F40" s="10"/>
      <c r="G40" s="10">
        <v>0</v>
      </c>
      <c r="H40" s="10">
        <f t="shared" si="0"/>
        <v>0</v>
      </c>
      <c r="I40" s="23" t="s">
        <v>60</v>
      </c>
      <c r="J40" s="67"/>
    </row>
    <row r="41" spans="1:10" ht="21" customHeight="1" x14ac:dyDescent="0.15">
      <c r="A41" s="52"/>
      <c r="B41" s="49"/>
      <c r="C41" s="54"/>
      <c r="D41" s="55"/>
      <c r="E41" s="54"/>
      <c r="F41" s="10"/>
      <c r="G41" s="10">
        <v>0</v>
      </c>
      <c r="H41" s="10">
        <f t="shared" si="0"/>
        <v>0</v>
      </c>
      <c r="I41" s="23"/>
      <c r="J41" s="67"/>
    </row>
    <row r="42" spans="1:10" ht="21" customHeight="1" x14ac:dyDescent="0.15">
      <c r="A42" s="52"/>
      <c r="B42" s="49"/>
      <c r="C42" s="54"/>
      <c r="D42" s="55"/>
      <c r="E42" s="54"/>
      <c r="F42" s="10"/>
      <c r="G42" s="10">
        <v>0</v>
      </c>
      <c r="H42" s="10">
        <f t="shared" si="0"/>
        <v>0</v>
      </c>
      <c r="I42" s="23"/>
      <c r="J42" s="67"/>
    </row>
    <row r="43" spans="1:10" s="8" customFormat="1" ht="21" customHeight="1" x14ac:dyDescent="0.15">
      <c r="A43" s="9"/>
      <c r="B43" s="7" t="s">
        <v>30</v>
      </c>
      <c r="C43" s="11">
        <f>SUM(C39)</f>
        <v>0</v>
      </c>
      <c r="D43" s="11">
        <f t="shared" ref="D43:E43" si="9">SUM(D39)</f>
        <v>0</v>
      </c>
      <c r="E43" s="11">
        <f t="shared" si="9"/>
        <v>0</v>
      </c>
      <c r="F43" s="11">
        <f>SUM(F39:F42)</f>
        <v>0</v>
      </c>
      <c r="G43" s="11">
        <f t="shared" ref="G43:H43" si="10">SUM(G39:G42)</f>
        <v>0</v>
      </c>
      <c r="H43" s="11">
        <f t="shared" si="10"/>
        <v>0</v>
      </c>
      <c r="I43" s="24"/>
      <c r="J43" s="68"/>
    </row>
    <row r="44" spans="1:10" ht="21" customHeight="1" x14ac:dyDescent="0.15">
      <c r="A44" s="52">
        <v>8</v>
      </c>
      <c r="B44" s="49" t="s">
        <v>2</v>
      </c>
      <c r="C44" s="54">
        <v>0</v>
      </c>
      <c r="D44" s="55"/>
      <c r="E44" s="54">
        <f t="shared" si="2"/>
        <v>0</v>
      </c>
      <c r="F44" s="10">
        <v>0</v>
      </c>
      <c r="G44" s="10">
        <v>0</v>
      </c>
      <c r="H44" s="10">
        <f t="shared" si="0"/>
        <v>0</v>
      </c>
      <c r="I44" s="23"/>
      <c r="J44" s="73" t="s">
        <v>39</v>
      </c>
    </row>
    <row r="45" spans="1:10" ht="21" customHeight="1" x14ac:dyDescent="0.15">
      <c r="A45" s="52"/>
      <c r="B45" s="49"/>
      <c r="C45" s="54"/>
      <c r="D45" s="55"/>
      <c r="E45" s="54"/>
      <c r="F45" s="10">
        <v>0</v>
      </c>
      <c r="G45" s="10">
        <v>0</v>
      </c>
      <c r="H45" s="10">
        <f t="shared" si="0"/>
        <v>0</v>
      </c>
      <c r="I45" s="23"/>
      <c r="J45" s="64"/>
    </row>
    <row r="46" spans="1:10" s="8" customFormat="1" ht="21" customHeight="1" x14ac:dyDescent="0.15">
      <c r="A46" s="9"/>
      <c r="B46" s="7" t="s">
        <v>26</v>
      </c>
      <c r="C46" s="11">
        <f>SUM(C44)</f>
        <v>0</v>
      </c>
      <c r="D46" s="11">
        <f t="shared" ref="D46:E46" si="11">SUM(D44)</f>
        <v>0</v>
      </c>
      <c r="E46" s="11">
        <f t="shared" si="11"/>
        <v>0</v>
      </c>
      <c r="F46" s="11">
        <f>SUM(F44:F45)</f>
        <v>0</v>
      </c>
      <c r="G46" s="11">
        <f t="shared" ref="G46:H46" si="12">SUM(G44:G45)</f>
        <v>0</v>
      </c>
      <c r="H46" s="11">
        <f t="shared" si="12"/>
        <v>0</v>
      </c>
      <c r="I46" s="24"/>
      <c r="J46" s="65"/>
    </row>
    <row r="47" spans="1:10" ht="21" customHeight="1" x14ac:dyDescent="0.15">
      <c r="A47" s="36">
        <v>9</v>
      </c>
      <c r="B47" s="49" t="s">
        <v>27</v>
      </c>
      <c r="C47" s="54">
        <v>0</v>
      </c>
      <c r="D47" s="55"/>
      <c r="E47" s="54">
        <f t="shared" si="2"/>
        <v>0</v>
      </c>
      <c r="F47" s="10">
        <v>0</v>
      </c>
      <c r="G47" s="10">
        <v>0</v>
      </c>
      <c r="H47" s="10">
        <f t="shared" si="0"/>
        <v>0</v>
      </c>
      <c r="I47" s="23"/>
      <c r="J47" s="61" t="s">
        <v>46</v>
      </c>
    </row>
    <row r="48" spans="1:10" ht="21" customHeight="1" x14ac:dyDescent="0.15">
      <c r="A48" s="37"/>
      <c r="B48" s="49"/>
      <c r="C48" s="54"/>
      <c r="D48" s="55"/>
      <c r="E48" s="54"/>
      <c r="F48" s="10">
        <v>0</v>
      </c>
      <c r="G48" s="10">
        <v>0</v>
      </c>
      <c r="H48" s="10">
        <f t="shared" si="0"/>
        <v>0</v>
      </c>
      <c r="I48" s="23"/>
      <c r="J48" s="62"/>
    </row>
    <row r="49" spans="1:10" ht="21" customHeight="1" x14ac:dyDescent="0.15">
      <c r="A49" s="37"/>
      <c r="B49" s="49"/>
      <c r="C49" s="54"/>
      <c r="D49" s="55"/>
      <c r="E49" s="54"/>
      <c r="F49" s="10">
        <v>0</v>
      </c>
      <c r="G49" s="10">
        <v>0</v>
      </c>
      <c r="H49" s="10">
        <f t="shared" si="0"/>
        <v>0</v>
      </c>
      <c r="I49" s="23"/>
      <c r="J49" s="62"/>
    </row>
    <row r="50" spans="1:10" s="8" customFormat="1" ht="21" customHeight="1" x14ac:dyDescent="0.15">
      <c r="A50" s="9"/>
      <c r="B50" s="7" t="s">
        <v>31</v>
      </c>
      <c r="C50" s="11">
        <f>SUM(C47:C49)</f>
        <v>0</v>
      </c>
      <c r="D50" s="11">
        <f>SUM(D47)</f>
        <v>0</v>
      </c>
      <c r="E50" s="11">
        <f>SUM(E47:E49)</f>
        <v>0</v>
      </c>
      <c r="F50" s="11"/>
      <c r="G50" s="11">
        <f>SUM(G47:G49)</f>
        <v>0</v>
      </c>
      <c r="H50" s="11"/>
      <c r="I50" s="24"/>
      <c r="J50" s="63"/>
    </row>
    <row r="51" spans="1:10" ht="21" customHeight="1" x14ac:dyDescent="0.15">
      <c r="A51" s="36">
        <v>10</v>
      </c>
      <c r="B51" s="50" t="s">
        <v>61</v>
      </c>
      <c r="C51" s="42">
        <v>0</v>
      </c>
      <c r="D51" s="36"/>
      <c r="E51" s="42">
        <f t="shared" si="2"/>
        <v>0</v>
      </c>
      <c r="F51" s="18"/>
      <c r="G51" s="18">
        <v>0</v>
      </c>
      <c r="H51" s="18">
        <f t="shared" si="0"/>
        <v>0</v>
      </c>
      <c r="I51" s="23" t="s">
        <v>66</v>
      </c>
      <c r="J51" s="66"/>
    </row>
    <row r="52" spans="1:10" ht="21" customHeight="1" x14ac:dyDescent="0.15">
      <c r="A52" s="37"/>
      <c r="B52" s="53"/>
      <c r="C52" s="43"/>
      <c r="D52" s="37"/>
      <c r="E52" s="43"/>
      <c r="F52" s="18"/>
      <c r="G52" s="18">
        <v>0</v>
      </c>
      <c r="H52" s="18">
        <f t="shared" ref="H52:H53" si="13">F52+G52</f>
        <v>0</v>
      </c>
      <c r="I52" s="23" t="s">
        <v>66</v>
      </c>
      <c r="J52" s="67"/>
    </row>
    <row r="53" spans="1:10" ht="21" customHeight="1" x14ac:dyDescent="0.15">
      <c r="A53" s="37"/>
      <c r="B53" s="53"/>
      <c r="C53" s="43"/>
      <c r="D53" s="37"/>
      <c r="E53" s="43"/>
      <c r="F53" s="18"/>
      <c r="G53" s="18">
        <v>0</v>
      </c>
      <c r="H53" s="18">
        <f t="shared" si="13"/>
        <v>0</v>
      </c>
      <c r="I53" s="23"/>
      <c r="J53" s="67"/>
    </row>
    <row r="54" spans="1:10" s="8" customFormat="1" ht="21" customHeight="1" x14ac:dyDescent="0.15">
      <c r="A54" s="9"/>
      <c r="B54" s="7" t="s">
        <v>32</v>
      </c>
      <c r="C54" s="11">
        <f>SUM(C51)</f>
        <v>0</v>
      </c>
      <c r="D54" s="11">
        <f>SUM(D51)</f>
        <v>0</v>
      </c>
      <c r="E54" s="11">
        <f>SUM(E51)</f>
        <v>0</v>
      </c>
      <c r="F54" s="11">
        <f>SUM(F51:F53)</f>
        <v>0</v>
      </c>
      <c r="G54" s="11">
        <f>SUM(G51:G53)</f>
        <v>0</v>
      </c>
      <c r="H54" s="11">
        <f>SUM(H51:H53)</f>
        <v>0</v>
      </c>
      <c r="I54" s="24"/>
      <c r="J54" s="68"/>
    </row>
    <row r="55" spans="1:10" ht="21" customHeight="1" x14ac:dyDescent="0.15">
      <c r="A55" s="9"/>
      <c r="B55" s="7" t="s">
        <v>33</v>
      </c>
      <c r="C55" s="11">
        <f t="shared" ref="C55:H55" si="14">SUM(C54,C50,C46,C43,C38,C33,C28,C23,C18,C15)</f>
        <v>35000</v>
      </c>
      <c r="D55" s="11">
        <f t="shared" si="14"/>
        <v>0</v>
      </c>
      <c r="E55" s="11">
        <f t="shared" si="14"/>
        <v>35000</v>
      </c>
      <c r="F55" s="11">
        <f t="shared" si="14"/>
        <v>24874</v>
      </c>
      <c r="G55" s="11">
        <f t="shared" si="14"/>
        <v>0</v>
      </c>
      <c r="H55" s="11">
        <f t="shared" si="14"/>
        <v>24874</v>
      </c>
      <c r="I55" s="24"/>
      <c r="J55" s="13"/>
    </row>
    <row r="59" spans="1:10" ht="21" customHeight="1" x14ac:dyDescent="0.15">
      <c r="A59" s="59" t="s">
        <v>9</v>
      </c>
      <c r="B59" s="60"/>
      <c r="C59" s="58" t="s">
        <v>10</v>
      </c>
      <c r="D59" s="58"/>
      <c r="E59" s="58" t="s">
        <v>14</v>
      </c>
      <c r="F59" s="58"/>
      <c r="G59" s="58" t="s">
        <v>15</v>
      </c>
      <c r="H59" s="58"/>
      <c r="I59" s="25" t="s">
        <v>11</v>
      </c>
    </row>
    <row r="60" spans="1:10" ht="21" customHeight="1" x14ac:dyDescent="0.15">
      <c r="A60" s="56">
        <f>E55</f>
        <v>35000</v>
      </c>
      <c r="B60" s="57"/>
      <c r="C60" s="57">
        <f>H55</f>
        <v>24874</v>
      </c>
      <c r="D60" s="57"/>
      <c r="E60" s="57">
        <f>F55</f>
        <v>24874</v>
      </c>
      <c r="F60" s="57"/>
      <c r="G60" s="57">
        <f>G55</f>
        <v>0</v>
      </c>
      <c r="H60" s="57"/>
      <c r="I60" s="26">
        <f>A60-C60</f>
        <v>10126</v>
      </c>
    </row>
    <row r="62" spans="1:10" ht="21" customHeight="1" x14ac:dyDescent="0.15">
      <c r="A62" s="14" t="s">
        <v>42</v>
      </c>
      <c r="B62" s="15"/>
      <c r="C62" s="16" t="s">
        <v>43</v>
      </c>
      <c r="D62" s="14"/>
      <c r="E62" s="14" t="s">
        <v>44</v>
      </c>
      <c r="F62" s="14"/>
      <c r="G62" s="14" t="s">
        <v>45</v>
      </c>
      <c r="H62" s="14"/>
      <c r="I62" s="27"/>
    </row>
  </sheetData>
  <mergeCells count="76">
    <mergeCell ref="D24:D27"/>
    <mergeCell ref="C24:C27"/>
    <mergeCell ref="C16:C17"/>
    <mergeCell ref="J16:J18"/>
    <mergeCell ref="J44:J46"/>
    <mergeCell ref="J39:J43"/>
    <mergeCell ref="J4:J5"/>
    <mergeCell ref="H4:I5"/>
    <mergeCell ref="E19:E22"/>
    <mergeCell ref="E24:E27"/>
    <mergeCell ref="E29:E32"/>
    <mergeCell ref="J6:J7"/>
    <mergeCell ref="J8:J15"/>
    <mergeCell ref="J24:J28"/>
    <mergeCell ref="J19:J23"/>
    <mergeCell ref="E8:E14"/>
    <mergeCell ref="J47:J50"/>
    <mergeCell ref="J29:J33"/>
    <mergeCell ref="J34:J38"/>
    <mergeCell ref="C51:C53"/>
    <mergeCell ref="D51:D53"/>
    <mergeCell ref="E51:E53"/>
    <mergeCell ref="J51:J54"/>
    <mergeCell ref="D29:D32"/>
    <mergeCell ref="C29:C32"/>
    <mergeCell ref="G59:H59"/>
    <mergeCell ref="G60:H60"/>
    <mergeCell ref="E47:E49"/>
    <mergeCell ref="C34:C37"/>
    <mergeCell ref="D34:D37"/>
    <mergeCell ref="E34:E37"/>
    <mergeCell ref="C39:C42"/>
    <mergeCell ref="D39:D42"/>
    <mergeCell ref="E39:E42"/>
    <mergeCell ref="C44:C45"/>
    <mergeCell ref="E44:E45"/>
    <mergeCell ref="D44:D45"/>
    <mergeCell ref="E59:F59"/>
    <mergeCell ref="E60:F60"/>
    <mergeCell ref="A60:B60"/>
    <mergeCell ref="C59:D59"/>
    <mergeCell ref="C60:D60"/>
    <mergeCell ref="A34:A37"/>
    <mergeCell ref="A39:A42"/>
    <mergeCell ref="A44:A45"/>
    <mergeCell ref="A59:B59"/>
    <mergeCell ref="B47:B49"/>
    <mergeCell ref="C47:C49"/>
    <mergeCell ref="D47:D49"/>
    <mergeCell ref="A47:A49"/>
    <mergeCell ref="A51:A53"/>
    <mergeCell ref="B51:B53"/>
    <mergeCell ref="B44:B45"/>
    <mergeCell ref="B34:B37"/>
    <mergeCell ref="B39:B42"/>
    <mergeCell ref="C2:H2"/>
    <mergeCell ref="B6:B7"/>
    <mergeCell ref="C6:E6"/>
    <mergeCell ref="F6:I6"/>
    <mergeCell ref="A29:A32"/>
    <mergeCell ref="B19:B22"/>
    <mergeCell ref="B24:B27"/>
    <mergeCell ref="A16:A17"/>
    <mergeCell ref="B16:B17"/>
    <mergeCell ref="A19:A22"/>
    <mergeCell ref="A24:A27"/>
    <mergeCell ref="B29:B32"/>
    <mergeCell ref="E16:E17"/>
    <mergeCell ref="D16:D17"/>
    <mergeCell ref="C19:C22"/>
    <mergeCell ref="D19:D22"/>
    <mergeCell ref="A6:A7"/>
    <mergeCell ref="A8:A14"/>
    <mergeCell ref="B8:B14"/>
    <mergeCell ref="C8:C14"/>
    <mergeCell ref="D8:D14"/>
  </mergeCells>
  <phoneticPr fontId="1" type="noConversion"/>
  <printOptions horizontalCentered="1"/>
  <pageMargins left="0" right="0" top="0" bottom="0" header="0" footer="0"/>
  <pageSetup paperSize="9" scale="42" orientation="landscape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9" zoomScaleNormal="100" workbookViewId="0">
      <selection activeCell="F25" sqref="F25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6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style="28" customWidth="1"/>
    <col min="10" max="10" width="39.375" customWidth="1"/>
  </cols>
  <sheetData>
    <row r="2" spans="1:12" ht="21" customHeight="1" x14ac:dyDescent="0.15">
      <c r="C2" s="45" t="s">
        <v>41</v>
      </c>
      <c r="D2" s="45"/>
      <c r="E2" s="45"/>
      <c r="F2" s="45"/>
      <c r="G2" s="45"/>
      <c r="H2" s="45"/>
      <c r="I2" s="21"/>
      <c r="J2" s="12"/>
      <c r="K2" s="12"/>
      <c r="L2" s="12"/>
    </row>
    <row r="4" spans="1:12" ht="21" customHeight="1" x14ac:dyDescent="0.15">
      <c r="H4" s="71" t="s">
        <v>63</v>
      </c>
      <c r="I4" s="69"/>
      <c r="J4" s="69" t="s">
        <v>64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35" t="s">
        <v>16</v>
      </c>
      <c r="B6" s="46" t="s">
        <v>0</v>
      </c>
      <c r="C6" s="47" t="s">
        <v>8</v>
      </c>
      <c r="D6" s="47"/>
      <c r="E6" s="47"/>
      <c r="F6" s="48" t="s">
        <v>7</v>
      </c>
      <c r="G6" s="48"/>
      <c r="H6" s="48"/>
      <c r="I6" s="48"/>
      <c r="J6" s="46" t="s">
        <v>3</v>
      </c>
    </row>
    <row r="7" spans="1:12" ht="21" customHeight="1" x14ac:dyDescent="0.15">
      <c r="A7" s="35"/>
      <c r="B7" s="46"/>
      <c r="C7" s="5" t="s">
        <v>6</v>
      </c>
      <c r="D7" s="2" t="s">
        <v>1</v>
      </c>
      <c r="E7" s="33" t="s">
        <v>4</v>
      </c>
      <c r="F7" s="34" t="s">
        <v>12</v>
      </c>
      <c r="G7" s="34" t="s">
        <v>13</v>
      </c>
      <c r="H7" s="34" t="s">
        <v>5</v>
      </c>
      <c r="I7" s="22" t="s">
        <v>17</v>
      </c>
      <c r="J7" s="46"/>
    </row>
    <row r="8" spans="1:12" ht="21" customHeight="1" x14ac:dyDescent="0.15">
      <c r="A8" s="36">
        <v>1</v>
      </c>
      <c r="B8" s="39" t="s">
        <v>55</v>
      </c>
      <c r="C8" s="42">
        <v>0</v>
      </c>
      <c r="D8" s="36"/>
      <c r="E8" s="42">
        <f>C8*D8</f>
        <v>0</v>
      </c>
      <c r="F8" s="32">
        <v>170.69</v>
      </c>
      <c r="G8" s="31">
        <v>0</v>
      </c>
      <c r="H8" s="31">
        <f t="shared" ref="H8:H53" si="0">F8+G8</f>
        <v>170.69</v>
      </c>
      <c r="I8" s="32" t="s">
        <v>50</v>
      </c>
      <c r="J8" s="72" t="s">
        <v>40</v>
      </c>
    </row>
    <row r="9" spans="1:12" ht="21" customHeight="1" x14ac:dyDescent="0.15">
      <c r="A9" s="37"/>
      <c r="B9" s="40"/>
      <c r="C9" s="43"/>
      <c r="D9" s="37"/>
      <c r="E9" s="43"/>
      <c r="F9" s="32">
        <v>172.18</v>
      </c>
      <c r="G9" s="31">
        <v>0</v>
      </c>
      <c r="H9" s="31">
        <f t="shared" si="0"/>
        <v>172.18</v>
      </c>
      <c r="I9" s="32" t="s">
        <v>51</v>
      </c>
      <c r="J9" s="62"/>
    </row>
    <row r="10" spans="1:12" ht="21" customHeight="1" x14ac:dyDescent="0.15">
      <c r="A10" s="37"/>
      <c r="B10" s="40"/>
      <c r="C10" s="43"/>
      <c r="D10" s="37"/>
      <c r="E10" s="43"/>
      <c r="F10" s="32">
        <v>148.19</v>
      </c>
      <c r="G10" s="31">
        <v>0</v>
      </c>
      <c r="H10" s="31">
        <f t="shared" si="0"/>
        <v>148.19</v>
      </c>
      <c r="I10" s="32" t="s">
        <v>52</v>
      </c>
      <c r="J10" s="62"/>
    </row>
    <row r="11" spans="1:12" ht="21" customHeight="1" x14ac:dyDescent="0.15">
      <c r="A11" s="37"/>
      <c r="B11" s="40"/>
      <c r="C11" s="43"/>
      <c r="D11" s="37"/>
      <c r="E11" s="43"/>
      <c r="F11" s="32">
        <v>10</v>
      </c>
      <c r="G11" s="31">
        <v>0</v>
      </c>
      <c r="H11" s="31">
        <f t="shared" si="0"/>
        <v>10</v>
      </c>
      <c r="I11" s="32" t="s">
        <v>65</v>
      </c>
      <c r="J11" s="62"/>
    </row>
    <row r="12" spans="1:12" ht="21" customHeight="1" x14ac:dyDescent="0.15">
      <c r="A12" s="37"/>
      <c r="B12" s="40"/>
      <c r="C12" s="43"/>
      <c r="D12" s="37"/>
      <c r="E12" s="43"/>
      <c r="F12" s="32">
        <v>34.31</v>
      </c>
      <c r="G12" s="31">
        <v>0</v>
      </c>
      <c r="H12" s="31">
        <f t="shared" si="0"/>
        <v>34.31</v>
      </c>
      <c r="I12" s="32" t="s">
        <v>53</v>
      </c>
      <c r="J12" s="62"/>
    </row>
    <row r="13" spans="1:12" ht="21" customHeight="1" x14ac:dyDescent="0.15">
      <c r="A13" s="37"/>
      <c r="B13" s="40"/>
      <c r="C13" s="43"/>
      <c r="D13" s="37"/>
      <c r="E13" s="43"/>
      <c r="F13" s="32">
        <v>118.19</v>
      </c>
      <c r="G13" s="31">
        <v>0</v>
      </c>
      <c r="H13" s="31">
        <f t="shared" si="0"/>
        <v>118.19</v>
      </c>
      <c r="I13" s="32" t="s">
        <v>54</v>
      </c>
      <c r="J13" s="62"/>
    </row>
    <row r="14" spans="1:12" ht="21" customHeight="1" x14ac:dyDescent="0.15">
      <c r="A14" s="38"/>
      <c r="B14" s="41"/>
      <c r="C14" s="44"/>
      <c r="D14" s="38"/>
      <c r="E14" s="44"/>
      <c r="F14" s="32">
        <v>180.23</v>
      </c>
      <c r="G14" s="31">
        <v>0</v>
      </c>
      <c r="H14" s="31">
        <v>180.23</v>
      </c>
      <c r="I14" s="32" t="s">
        <v>69</v>
      </c>
      <c r="J14" s="62"/>
    </row>
    <row r="15" spans="1:12" s="8" customFormat="1" ht="21" customHeight="1" x14ac:dyDescent="0.15">
      <c r="A15" s="9"/>
      <c r="B15" s="7" t="s">
        <v>18</v>
      </c>
      <c r="C15" s="11">
        <f>SUM(C8)</f>
        <v>0</v>
      </c>
      <c r="D15" s="11">
        <f>SUM(D8)</f>
        <v>0</v>
      </c>
      <c r="E15" s="11">
        <f>SUM(E8)</f>
        <v>0</v>
      </c>
      <c r="F15" s="11">
        <f>SUM(F8:F14)</f>
        <v>833.79</v>
      </c>
      <c r="G15" s="11">
        <f>SUM(G8:G11)</f>
        <v>0</v>
      </c>
      <c r="H15" s="11">
        <f>SUM(H8:H14)</f>
        <v>833.79</v>
      </c>
      <c r="I15" s="24"/>
      <c r="J15" s="63"/>
    </row>
    <row r="16" spans="1:12" ht="21" customHeight="1" x14ac:dyDescent="0.15">
      <c r="A16" s="36">
        <v>2</v>
      </c>
      <c r="B16" s="50" t="s">
        <v>19</v>
      </c>
      <c r="C16" s="42"/>
      <c r="D16" s="36"/>
      <c r="E16" s="42"/>
      <c r="F16" s="31">
        <v>0</v>
      </c>
      <c r="G16" s="31">
        <v>0</v>
      </c>
      <c r="H16" s="31">
        <f t="shared" si="0"/>
        <v>0</v>
      </c>
      <c r="I16" s="23"/>
      <c r="J16" s="61" t="s">
        <v>34</v>
      </c>
    </row>
    <row r="17" spans="1:10" ht="21" customHeight="1" x14ac:dyDescent="0.15">
      <c r="A17" s="38"/>
      <c r="B17" s="51"/>
      <c r="C17" s="44"/>
      <c r="D17" s="38"/>
      <c r="E17" s="44"/>
      <c r="F17" s="31">
        <v>0</v>
      </c>
      <c r="G17" s="31">
        <v>0</v>
      </c>
      <c r="H17" s="31">
        <f t="shared" si="0"/>
        <v>0</v>
      </c>
      <c r="I17" s="23"/>
      <c r="J17" s="62"/>
    </row>
    <row r="18" spans="1:10" s="8" customFormat="1" ht="21" customHeight="1" x14ac:dyDescent="0.15">
      <c r="A18" s="9"/>
      <c r="B18" s="7" t="s">
        <v>20</v>
      </c>
      <c r="C18" s="11">
        <f>SUM(C16)</f>
        <v>0</v>
      </c>
      <c r="D18" s="11">
        <f>SUM(D16)</f>
        <v>0</v>
      </c>
      <c r="E18" s="11">
        <f>SUM(E16)</f>
        <v>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24"/>
      <c r="J18" s="63"/>
    </row>
    <row r="19" spans="1:10" ht="21" customHeight="1" x14ac:dyDescent="0.15">
      <c r="A19" s="52">
        <v>3</v>
      </c>
      <c r="B19" s="49" t="s">
        <v>21</v>
      </c>
      <c r="C19" s="54">
        <v>0</v>
      </c>
      <c r="D19" s="55"/>
      <c r="E19" s="54">
        <f t="shared" ref="E19:E51" si="1">C19*D19</f>
        <v>0</v>
      </c>
      <c r="F19" s="31">
        <v>1060.5999999999999</v>
      </c>
      <c r="G19" s="31">
        <v>0</v>
      </c>
      <c r="H19" s="31">
        <f t="shared" si="0"/>
        <v>1060.5999999999999</v>
      </c>
      <c r="I19" s="23" t="s">
        <v>59</v>
      </c>
      <c r="J19" s="73" t="s">
        <v>35</v>
      </c>
    </row>
    <row r="20" spans="1:10" ht="21" customHeight="1" x14ac:dyDescent="0.15">
      <c r="A20" s="52"/>
      <c r="B20" s="49"/>
      <c r="C20" s="54"/>
      <c r="D20" s="55"/>
      <c r="E20" s="54"/>
      <c r="F20" s="31">
        <v>288</v>
      </c>
      <c r="G20" s="31">
        <v>0</v>
      </c>
      <c r="H20" s="31">
        <f t="shared" si="0"/>
        <v>288</v>
      </c>
      <c r="I20" s="23" t="s">
        <v>67</v>
      </c>
      <c r="J20" s="64"/>
    </row>
    <row r="21" spans="1:10" ht="40.5" customHeight="1" x14ac:dyDescent="0.15">
      <c r="A21" s="52"/>
      <c r="B21" s="49"/>
      <c r="C21" s="54"/>
      <c r="D21" s="55"/>
      <c r="E21" s="54"/>
      <c r="F21" s="31">
        <v>16</v>
      </c>
      <c r="G21" s="31">
        <v>0</v>
      </c>
      <c r="H21" s="31">
        <f t="shared" si="0"/>
        <v>16</v>
      </c>
      <c r="I21" s="23" t="s">
        <v>68</v>
      </c>
      <c r="J21" s="64"/>
    </row>
    <row r="22" spans="1:10" ht="21" customHeight="1" x14ac:dyDescent="0.15">
      <c r="A22" s="52"/>
      <c r="B22" s="49"/>
      <c r="C22" s="54"/>
      <c r="D22" s="55"/>
      <c r="E22" s="54"/>
      <c r="F22" s="31">
        <v>0</v>
      </c>
      <c r="G22" s="31">
        <v>0</v>
      </c>
      <c r="H22" s="31">
        <f t="shared" si="0"/>
        <v>0</v>
      </c>
      <c r="I22" s="23"/>
      <c r="J22" s="64"/>
    </row>
    <row r="23" spans="1:10" s="8" customFormat="1" ht="21" customHeight="1" x14ac:dyDescent="0.15">
      <c r="A23" s="9"/>
      <c r="B23" s="7" t="s">
        <v>22</v>
      </c>
      <c r="C23" s="11">
        <f>SUM(C19)</f>
        <v>0</v>
      </c>
      <c r="D23" s="11">
        <f t="shared" ref="D23:E23" si="2">SUM(D19)</f>
        <v>0</v>
      </c>
      <c r="E23" s="11">
        <f t="shared" si="2"/>
        <v>0</v>
      </c>
      <c r="F23" s="11">
        <f>SUM(F19:F22)</f>
        <v>1364.6</v>
      </c>
      <c r="G23" s="11">
        <f t="shared" ref="G23:H23" si="3">SUM(G19:G22)</f>
        <v>0</v>
      </c>
      <c r="H23" s="11">
        <f t="shared" si="3"/>
        <v>1364.6</v>
      </c>
      <c r="I23" s="24"/>
      <c r="J23" s="65"/>
    </row>
    <row r="24" spans="1:10" ht="21" customHeight="1" x14ac:dyDescent="0.15">
      <c r="A24" s="52">
        <v>4</v>
      </c>
      <c r="B24" s="49" t="s">
        <v>62</v>
      </c>
      <c r="C24" s="54"/>
      <c r="D24" s="55"/>
      <c r="E24" s="54"/>
      <c r="F24" s="31"/>
      <c r="G24" s="31"/>
      <c r="H24" s="31"/>
      <c r="I24" s="23"/>
      <c r="J24" s="73" t="s">
        <v>36</v>
      </c>
    </row>
    <row r="25" spans="1:10" ht="21" customHeight="1" x14ac:dyDescent="0.15">
      <c r="A25" s="52"/>
      <c r="B25" s="49"/>
      <c r="C25" s="54"/>
      <c r="D25" s="55"/>
      <c r="E25" s="54"/>
      <c r="F25" s="31"/>
      <c r="G25" s="31"/>
      <c r="H25" s="31"/>
      <c r="I25" s="23"/>
      <c r="J25" s="64"/>
    </row>
    <row r="26" spans="1:10" ht="21" customHeight="1" x14ac:dyDescent="0.15">
      <c r="A26" s="52"/>
      <c r="B26" s="49"/>
      <c r="C26" s="54"/>
      <c r="D26" s="55"/>
      <c r="E26" s="54"/>
      <c r="F26" s="31"/>
      <c r="G26" s="31"/>
      <c r="H26" s="31"/>
      <c r="I26" s="23"/>
      <c r="J26" s="64"/>
    </row>
    <row r="27" spans="1:10" ht="21" customHeight="1" x14ac:dyDescent="0.15">
      <c r="A27" s="52"/>
      <c r="B27" s="49"/>
      <c r="C27" s="54"/>
      <c r="D27" s="55"/>
      <c r="E27" s="54"/>
      <c r="F27" s="31">
        <v>0</v>
      </c>
      <c r="G27" s="31">
        <v>0</v>
      </c>
      <c r="H27" s="31">
        <f t="shared" si="0"/>
        <v>0</v>
      </c>
      <c r="I27" s="23"/>
      <c r="J27" s="64"/>
    </row>
    <row r="28" spans="1:10" s="8" customFormat="1" ht="21" customHeight="1" x14ac:dyDescent="0.15">
      <c r="A28" s="9"/>
      <c r="B28" s="7" t="s">
        <v>23</v>
      </c>
      <c r="C28" s="11">
        <f>SUM(C24)</f>
        <v>0</v>
      </c>
      <c r="D28" s="11">
        <f>SUM(D24)</f>
        <v>0</v>
      </c>
      <c r="E28" s="11">
        <f>SUM(E24)</f>
        <v>0</v>
      </c>
      <c r="F28" s="11">
        <f>SUM(F24:F27)</f>
        <v>0</v>
      </c>
      <c r="G28" s="11">
        <f>SUM(G24:G27)</f>
        <v>0</v>
      </c>
      <c r="H28" s="11">
        <f>SUM(H24:H27)</f>
        <v>0</v>
      </c>
      <c r="I28" s="24"/>
      <c r="J28" s="65"/>
    </row>
    <row r="29" spans="1:10" ht="42" customHeight="1" x14ac:dyDescent="0.15">
      <c r="A29" s="36">
        <v>5</v>
      </c>
      <c r="B29" s="50" t="s">
        <v>24</v>
      </c>
      <c r="C29" s="42"/>
      <c r="D29" s="36"/>
      <c r="E29" s="42" t="s">
        <v>47</v>
      </c>
      <c r="F29" s="31">
        <v>1300</v>
      </c>
      <c r="G29" s="31">
        <v>0</v>
      </c>
      <c r="H29" s="31">
        <f t="shared" si="0"/>
        <v>1300</v>
      </c>
      <c r="I29" s="23" t="s">
        <v>48</v>
      </c>
      <c r="J29" s="61" t="s">
        <v>37</v>
      </c>
    </row>
    <row r="30" spans="1:10" ht="21" customHeight="1" x14ac:dyDescent="0.15">
      <c r="A30" s="37"/>
      <c r="B30" s="53"/>
      <c r="C30" s="43"/>
      <c r="D30" s="37"/>
      <c r="E30" s="43"/>
      <c r="F30" s="31">
        <v>0</v>
      </c>
      <c r="G30" s="31">
        <v>0</v>
      </c>
      <c r="H30" s="31">
        <f>F30+G30</f>
        <v>0</v>
      </c>
      <c r="I30" s="23"/>
      <c r="J30" s="62"/>
    </row>
    <row r="31" spans="1:10" ht="21" customHeight="1" x14ac:dyDescent="0.15">
      <c r="A31" s="37"/>
      <c r="B31" s="53"/>
      <c r="C31" s="43"/>
      <c r="D31" s="37"/>
      <c r="E31" s="43"/>
      <c r="F31" s="31">
        <v>0</v>
      </c>
      <c r="G31" s="31">
        <v>0</v>
      </c>
      <c r="H31" s="31">
        <f>F31+G31</f>
        <v>0</v>
      </c>
      <c r="I31" s="23"/>
      <c r="J31" s="62"/>
    </row>
    <row r="32" spans="1:10" ht="21" customHeight="1" x14ac:dyDescent="0.15">
      <c r="A32" s="38"/>
      <c r="B32" s="51"/>
      <c r="C32" s="44"/>
      <c r="D32" s="38"/>
      <c r="E32" s="44"/>
      <c r="F32" s="31">
        <v>0</v>
      </c>
      <c r="G32" s="31">
        <v>0</v>
      </c>
      <c r="H32" s="31">
        <v>0</v>
      </c>
      <c r="I32" s="23"/>
      <c r="J32" s="62"/>
    </row>
    <row r="33" spans="1:10" s="8" customFormat="1" ht="21" customHeight="1" x14ac:dyDescent="0.15">
      <c r="A33" s="9"/>
      <c r="B33" s="7" t="s">
        <v>28</v>
      </c>
      <c r="C33" s="11">
        <f>SUM(C29)</f>
        <v>0</v>
      </c>
      <c r="D33" s="11">
        <f t="shared" ref="D33:E33" si="4">SUM(D29)</f>
        <v>0</v>
      </c>
      <c r="E33" s="11">
        <f t="shared" si="4"/>
        <v>0</v>
      </c>
      <c r="F33" s="11">
        <f>SUM(F29:F32)</f>
        <v>1300</v>
      </c>
      <c r="G33" s="11">
        <f>SUM(G29:G30)</f>
        <v>0</v>
      </c>
      <c r="H33" s="11">
        <f>SUM(H29:H32)</f>
        <v>1300</v>
      </c>
      <c r="I33" s="24"/>
      <c r="J33" s="63"/>
    </row>
    <row r="34" spans="1:10" ht="21" customHeight="1" x14ac:dyDescent="0.15">
      <c r="A34" s="52">
        <v>6</v>
      </c>
      <c r="B34" s="49" t="s">
        <v>25</v>
      </c>
      <c r="C34" s="54">
        <v>0</v>
      </c>
      <c r="D34" s="55"/>
      <c r="E34" s="54">
        <f t="shared" si="1"/>
        <v>0</v>
      </c>
      <c r="F34" s="31">
        <v>0</v>
      </c>
      <c r="G34" s="31">
        <v>0</v>
      </c>
      <c r="H34" s="31">
        <f t="shared" si="0"/>
        <v>0</v>
      </c>
      <c r="I34" s="23"/>
      <c r="J34" s="61" t="s">
        <v>38</v>
      </c>
    </row>
    <row r="35" spans="1:10" ht="21" customHeight="1" x14ac:dyDescent="0.15">
      <c r="A35" s="52"/>
      <c r="B35" s="49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3"/>
      <c r="J35" s="64"/>
    </row>
    <row r="36" spans="1:10" ht="21" customHeight="1" x14ac:dyDescent="0.15">
      <c r="A36" s="52"/>
      <c r="B36" s="49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3"/>
      <c r="J36" s="64"/>
    </row>
    <row r="37" spans="1:10" ht="21" customHeight="1" x14ac:dyDescent="0.15">
      <c r="A37" s="52"/>
      <c r="B37" s="49"/>
      <c r="C37" s="54"/>
      <c r="D37" s="55"/>
      <c r="E37" s="54"/>
      <c r="F37" s="31">
        <v>0</v>
      </c>
      <c r="G37" s="31">
        <v>0</v>
      </c>
      <c r="H37" s="31">
        <f t="shared" si="0"/>
        <v>0</v>
      </c>
      <c r="I37" s="23"/>
      <c r="J37" s="64"/>
    </row>
    <row r="38" spans="1:10" s="8" customFormat="1" ht="21" customHeight="1" x14ac:dyDescent="0.15">
      <c r="A38" s="9"/>
      <c r="B38" s="7" t="s">
        <v>29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" si="6">SUM(G34:G37)</f>
        <v>0</v>
      </c>
      <c r="H38" s="11">
        <f>SUM(H34:H37)</f>
        <v>0</v>
      </c>
      <c r="I38" s="24"/>
      <c r="J38" s="65"/>
    </row>
    <row r="39" spans="1:10" ht="21" customHeight="1" x14ac:dyDescent="0.15">
      <c r="A39" s="52">
        <v>7</v>
      </c>
      <c r="B39" s="49" t="s">
        <v>56</v>
      </c>
      <c r="C39" s="54">
        <v>0</v>
      </c>
      <c r="D39" s="55"/>
      <c r="E39" s="54">
        <f t="shared" si="1"/>
        <v>0</v>
      </c>
      <c r="F39" s="31">
        <v>802</v>
      </c>
      <c r="G39" s="31">
        <v>0</v>
      </c>
      <c r="H39" s="31">
        <f t="shared" ref="H39" si="7">F39+G39</f>
        <v>802</v>
      </c>
      <c r="I39" s="23" t="s">
        <v>49</v>
      </c>
      <c r="J39" s="66"/>
    </row>
    <row r="40" spans="1:10" ht="21" customHeight="1" x14ac:dyDescent="0.15">
      <c r="A40" s="52"/>
      <c r="B40" s="49"/>
      <c r="C40" s="54"/>
      <c r="D40" s="55"/>
      <c r="E40" s="54"/>
      <c r="F40" s="31">
        <v>113</v>
      </c>
      <c r="G40" s="31">
        <v>0</v>
      </c>
      <c r="H40" s="31">
        <f t="shared" si="0"/>
        <v>113</v>
      </c>
      <c r="I40" s="23" t="s">
        <v>60</v>
      </c>
      <c r="J40" s="67"/>
    </row>
    <row r="41" spans="1:10" ht="21" customHeight="1" x14ac:dyDescent="0.15">
      <c r="A41" s="52"/>
      <c r="B41" s="49"/>
      <c r="C41" s="54"/>
      <c r="D41" s="55"/>
      <c r="E41" s="54"/>
      <c r="F41" s="31">
        <v>0</v>
      </c>
      <c r="G41" s="31">
        <v>0</v>
      </c>
      <c r="H41" s="31">
        <f t="shared" si="0"/>
        <v>0</v>
      </c>
      <c r="I41" s="23"/>
      <c r="J41" s="67"/>
    </row>
    <row r="42" spans="1:10" ht="21" customHeight="1" x14ac:dyDescent="0.15">
      <c r="A42" s="52"/>
      <c r="B42" s="49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3"/>
      <c r="J42" s="67"/>
    </row>
    <row r="43" spans="1:10" s="8" customFormat="1" ht="21" customHeight="1" x14ac:dyDescent="0.15">
      <c r="A43" s="9"/>
      <c r="B43" s="7" t="s">
        <v>30</v>
      </c>
      <c r="C43" s="11">
        <f>SUM(C39)</f>
        <v>0</v>
      </c>
      <c r="D43" s="11">
        <f t="shared" ref="D43:E43" si="8">SUM(D39)</f>
        <v>0</v>
      </c>
      <c r="E43" s="11">
        <f t="shared" si="8"/>
        <v>0</v>
      </c>
      <c r="F43" s="11">
        <f>SUM(F39:F42)</f>
        <v>915</v>
      </c>
      <c r="G43" s="11">
        <f t="shared" ref="G43:H43" si="9">SUM(G39:G42)</f>
        <v>0</v>
      </c>
      <c r="H43" s="11">
        <f t="shared" si="9"/>
        <v>915</v>
      </c>
      <c r="I43" s="24"/>
      <c r="J43" s="68"/>
    </row>
    <row r="44" spans="1:10" ht="21" customHeight="1" x14ac:dyDescent="0.15">
      <c r="A44" s="52">
        <v>8</v>
      </c>
      <c r="B44" s="49" t="s">
        <v>2</v>
      </c>
      <c r="C44" s="54">
        <v>0</v>
      </c>
      <c r="D44" s="55"/>
      <c r="E44" s="54">
        <f t="shared" si="1"/>
        <v>0</v>
      </c>
      <c r="F44" s="31">
        <v>0</v>
      </c>
      <c r="G44" s="31">
        <v>0</v>
      </c>
      <c r="H44" s="31">
        <f t="shared" si="0"/>
        <v>0</v>
      </c>
      <c r="I44" s="23"/>
      <c r="J44" s="73" t="s">
        <v>39</v>
      </c>
    </row>
    <row r="45" spans="1:10" ht="21" customHeight="1" x14ac:dyDescent="0.15">
      <c r="A45" s="52"/>
      <c r="B45" s="49"/>
      <c r="C45" s="54"/>
      <c r="D45" s="55"/>
      <c r="E45" s="54"/>
      <c r="F45" s="31">
        <v>0</v>
      </c>
      <c r="G45" s="31">
        <v>0</v>
      </c>
      <c r="H45" s="31">
        <f t="shared" si="0"/>
        <v>0</v>
      </c>
      <c r="I45" s="23"/>
      <c r="J45" s="64"/>
    </row>
    <row r="46" spans="1:10" s="8" customFormat="1" ht="21" customHeight="1" x14ac:dyDescent="0.15">
      <c r="A46" s="9"/>
      <c r="B46" s="7" t="s">
        <v>26</v>
      </c>
      <c r="C46" s="11">
        <f>SUM(C44)</f>
        <v>0</v>
      </c>
      <c r="D46" s="11">
        <f t="shared" ref="D46:E46" si="10">SUM(D44)</f>
        <v>0</v>
      </c>
      <c r="E46" s="11">
        <f t="shared" si="10"/>
        <v>0</v>
      </c>
      <c r="F46" s="11">
        <f>SUM(F44:F45)</f>
        <v>0</v>
      </c>
      <c r="G46" s="11">
        <f t="shared" ref="G46:H46" si="11">SUM(G44:G45)</f>
        <v>0</v>
      </c>
      <c r="H46" s="11">
        <f t="shared" si="11"/>
        <v>0</v>
      </c>
      <c r="I46" s="24"/>
      <c r="J46" s="65"/>
    </row>
    <row r="47" spans="1:10" ht="21" customHeight="1" x14ac:dyDescent="0.15">
      <c r="A47" s="36">
        <v>9</v>
      </c>
      <c r="B47" s="49" t="s">
        <v>27</v>
      </c>
      <c r="C47" s="54">
        <v>0</v>
      </c>
      <c r="D47" s="55"/>
      <c r="E47" s="54">
        <f t="shared" si="1"/>
        <v>0</v>
      </c>
      <c r="F47" s="31">
        <v>0</v>
      </c>
      <c r="G47" s="31">
        <v>0</v>
      </c>
      <c r="H47" s="31">
        <f t="shared" si="0"/>
        <v>0</v>
      </c>
      <c r="I47" s="23"/>
      <c r="J47" s="61" t="s">
        <v>46</v>
      </c>
    </row>
    <row r="48" spans="1:10" ht="21" customHeight="1" x14ac:dyDescent="0.15">
      <c r="A48" s="37"/>
      <c r="B48" s="49"/>
      <c r="C48" s="54"/>
      <c r="D48" s="55"/>
      <c r="E48" s="54"/>
      <c r="F48" s="31">
        <v>0</v>
      </c>
      <c r="G48" s="31">
        <v>0</v>
      </c>
      <c r="H48" s="31">
        <f t="shared" si="0"/>
        <v>0</v>
      </c>
      <c r="I48" s="23"/>
      <c r="J48" s="62"/>
    </row>
    <row r="49" spans="1:10" ht="21" customHeight="1" x14ac:dyDescent="0.15">
      <c r="A49" s="37"/>
      <c r="B49" s="49"/>
      <c r="C49" s="54"/>
      <c r="D49" s="55"/>
      <c r="E49" s="54"/>
      <c r="F49" s="31">
        <v>0</v>
      </c>
      <c r="G49" s="31">
        <v>0</v>
      </c>
      <c r="H49" s="31">
        <f t="shared" si="0"/>
        <v>0</v>
      </c>
      <c r="I49" s="23"/>
      <c r="J49" s="62"/>
    </row>
    <row r="50" spans="1:10" s="8" customFormat="1" ht="21" customHeight="1" x14ac:dyDescent="0.15">
      <c r="A50" s="9"/>
      <c r="B50" s="7" t="s">
        <v>31</v>
      </c>
      <c r="C50" s="11">
        <f>SUM(C47:C49)</f>
        <v>0</v>
      </c>
      <c r="D50" s="11">
        <f>SUM(D47)</f>
        <v>0</v>
      </c>
      <c r="E50" s="11">
        <f>SUM(E47:E49)</f>
        <v>0</v>
      </c>
      <c r="F50" s="11"/>
      <c r="G50" s="11">
        <f>SUM(G47:G49)</f>
        <v>0</v>
      </c>
      <c r="H50" s="11"/>
      <c r="I50" s="24"/>
      <c r="J50" s="63"/>
    </row>
    <row r="51" spans="1:10" ht="21" customHeight="1" x14ac:dyDescent="0.15">
      <c r="A51" s="36">
        <v>10</v>
      </c>
      <c r="B51" s="50" t="s">
        <v>61</v>
      </c>
      <c r="C51" s="42">
        <v>0</v>
      </c>
      <c r="D51" s="36"/>
      <c r="E51" s="42">
        <f t="shared" si="1"/>
        <v>0</v>
      </c>
      <c r="F51" s="31">
        <v>15</v>
      </c>
      <c r="G51" s="31">
        <v>0</v>
      </c>
      <c r="H51" s="31">
        <f t="shared" si="0"/>
        <v>15</v>
      </c>
      <c r="I51" s="23" t="s">
        <v>66</v>
      </c>
      <c r="J51" s="66"/>
    </row>
    <row r="52" spans="1:10" ht="21" customHeight="1" x14ac:dyDescent="0.15">
      <c r="A52" s="37"/>
      <c r="B52" s="53"/>
      <c r="C52" s="43"/>
      <c r="D52" s="37"/>
      <c r="E52" s="43"/>
      <c r="F52" s="31">
        <v>37</v>
      </c>
      <c r="G52" s="31">
        <v>0</v>
      </c>
      <c r="H52" s="31">
        <f t="shared" si="0"/>
        <v>37</v>
      </c>
      <c r="I52" s="23" t="s">
        <v>66</v>
      </c>
      <c r="J52" s="67"/>
    </row>
    <row r="53" spans="1:10" ht="21" customHeight="1" x14ac:dyDescent="0.15">
      <c r="A53" s="37"/>
      <c r="B53" s="53"/>
      <c r="C53" s="43"/>
      <c r="D53" s="37"/>
      <c r="E53" s="43"/>
      <c r="F53" s="31"/>
      <c r="G53" s="31">
        <v>0</v>
      </c>
      <c r="H53" s="31">
        <f t="shared" si="0"/>
        <v>0</v>
      </c>
      <c r="I53" s="23"/>
      <c r="J53" s="67"/>
    </row>
    <row r="54" spans="1:10" s="8" customFormat="1" ht="21" customHeight="1" x14ac:dyDescent="0.15">
      <c r="A54" s="9"/>
      <c r="B54" s="7" t="s">
        <v>32</v>
      </c>
      <c r="C54" s="11">
        <f>SUM(C51)</f>
        <v>0</v>
      </c>
      <c r="D54" s="11">
        <f>SUM(D51)</f>
        <v>0</v>
      </c>
      <c r="E54" s="11">
        <f>SUM(E51)</f>
        <v>0</v>
      </c>
      <c r="F54" s="11">
        <f>SUM(F51:F53)</f>
        <v>52</v>
      </c>
      <c r="G54" s="11">
        <f>SUM(G51:G53)</f>
        <v>0</v>
      </c>
      <c r="H54" s="11">
        <f>SUM(H51:H53)</f>
        <v>52</v>
      </c>
      <c r="I54" s="24"/>
      <c r="J54" s="68"/>
    </row>
    <row r="55" spans="1:10" ht="21" customHeight="1" x14ac:dyDescent="0.15">
      <c r="A55" s="9"/>
      <c r="B55" s="7" t="s">
        <v>33</v>
      </c>
      <c r="C55" s="11">
        <f t="shared" ref="C55:H55" si="12">SUM(C54,C50,C46,C43,C38,C33,C28,C23,C18,C15)</f>
        <v>0</v>
      </c>
      <c r="D55" s="11">
        <f t="shared" si="12"/>
        <v>0</v>
      </c>
      <c r="E55" s="11">
        <f t="shared" si="12"/>
        <v>0</v>
      </c>
      <c r="F55" s="11">
        <f t="shared" si="12"/>
        <v>4465.3899999999994</v>
      </c>
      <c r="G55" s="11">
        <f t="shared" si="12"/>
        <v>0</v>
      </c>
      <c r="H55" s="11">
        <f t="shared" si="12"/>
        <v>4465.3899999999994</v>
      </c>
      <c r="I55" s="24"/>
      <c r="J55" s="13"/>
    </row>
    <row r="59" spans="1:10" ht="21" customHeight="1" x14ac:dyDescent="0.15">
      <c r="A59" s="59" t="s">
        <v>9</v>
      </c>
      <c r="B59" s="60"/>
      <c r="C59" s="58" t="s">
        <v>10</v>
      </c>
      <c r="D59" s="58"/>
      <c r="E59" s="58" t="s">
        <v>14</v>
      </c>
      <c r="F59" s="58"/>
      <c r="G59" s="58" t="s">
        <v>15</v>
      </c>
      <c r="H59" s="58"/>
      <c r="I59" s="25" t="s">
        <v>11</v>
      </c>
    </row>
    <row r="60" spans="1:10" ht="21" customHeight="1" x14ac:dyDescent="0.15">
      <c r="A60" s="56">
        <f>E55</f>
        <v>0</v>
      </c>
      <c r="B60" s="57"/>
      <c r="C60" s="57">
        <f>H55</f>
        <v>4465.3899999999994</v>
      </c>
      <c r="D60" s="57"/>
      <c r="E60" s="57">
        <f>F55</f>
        <v>4465.3899999999994</v>
      </c>
      <c r="F60" s="57"/>
      <c r="G60" s="57">
        <f>G55</f>
        <v>0</v>
      </c>
      <c r="H60" s="57"/>
      <c r="I60" s="26">
        <f>A60-C60</f>
        <v>-4465.3899999999994</v>
      </c>
    </row>
    <row r="62" spans="1:10" ht="21" customHeight="1" x14ac:dyDescent="0.15">
      <c r="A62" s="14" t="s">
        <v>42</v>
      </c>
      <c r="B62" s="15"/>
      <c r="C62" s="16" t="s">
        <v>43</v>
      </c>
      <c r="D62" s="14"/>
      <c r="E62" s="14" t="s">
        <v>44</v>
      </c>
      <c r="F62" s="14"/>
      <c r="G62" s="14" t="s">
        <v>45</v>
      </c>
      <c r="H62" s="14"/>
      <c r="I62" s="27"/>
    </row>
  </sheetData>
  <mergeCells count="76">
    <mergeCell ref="A59:B59"/>
    <mergeCell ref="C59:D59"/>
    <mergeCell ref="E59:F59"/>
    <mergeCell ref="G59:H59"/>
    <mergeCell ref="A60:B60"/>
    <mergeCell ref="C60:D60"/>
    <mergeCell ref="E60:F60"/>
    <mergeCell ref="G60:H60"/>
    <mergeCell ref="A51:A53"/>
    <mergeCell ref="B51:B53"/>
    <mergeCell ref="C51:C53"/>
    <mergeCell ref="D51:D53"/>
    <mergeCell ref="E51:E53"/>
    <mergeCell ref="J51:J54"/>
    <mergeCell ref="A47:A49"/>
    <mergeCell ref="B47:B49"/>
    <mergeCell ref="C47:C49"/>
    <mergeCell ref="D47:D49"/>
    <mergeCell ref="E47:E49"/>
    <mergeCell ref="J47:J50"/>
    <mergeCell ref="A44:A45"/>
    <mergeCell ref="B44:B45"/>
    <mergeCell ref="C44:C45"/>
    <mergeCell ref="D44:D45"/>
    <mergeCell ref="E44:E45"/>
    <mergeCell ref="J44:J46"/>
    <mergeCell ref="A39:A42"/>
    <mergeCell ref="B39:B42"/>
    <mergeCell ref="C39:C42"/>
    <mergeCell ref="D39:D42"/>
    <mergeCell ref="E39:E42"/>
    <mergeCell ref="J39:J43"/>
    <mergeCell ref="A34:A37"/>
    <mergeCell ref="B34:B37"/>
    <mergeCell ref="C34:C37"/>
    <mergeCell ref="D34:D37"/>
    <mergeCell ref="E34:E37"/>
    <mergeCell ref="J34:J38"/>
    <mergeCell ref="A29:A32"/>
    <mergeCell ref="B29:B32"/>
    <mergeCell ref="C29:C32"/>
    <mergeCell ref="D29:D32"/>
    <mergeCell ref="E29:E32"/>
    <mergeCell ref="J29:J33"/>
    <mergeCell ref="A24:A27"/>
    <mergeCell ref="B24:B27"/>
    <mergeCell ref="C24:C27"/>
    <mergeCell ref="D24:D27"/>
    <mergeCell ref="E24:E27"/>
    <mergeCell ref="J24:J28"/>
    <mergeCell ref="A19:A22"/>
    <mergeCell ref="B19:B22"/>
    <mergeCell ref="C19:C22"/>
    <mergeCell ref="D19:D22"/>
    <mergeCell ref="E19:E22"/>
    <mergeCell ref="J19:J23"/>
    <mergeCell ref="A16:A17"/>
    <mergeCell ref="B16:B17"/>
    <mergeCell ref="C16:C17"/>
    <mergeCell ref="D16:D17"/>
    <mergeCell ref="E16:E17"/>
    <mergeCell ref="J16:J18"/>
    <mergeCell ref="A8:A14"/>
    <mergeCell ref="B8:B14"/>
    <mergeCell ref="C8:C14"/>
    <mergeCell ref="D8:D14"/>
    <mergeCell ref="E8:E14"/>
    <mergeCell ref="J8:J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rintOptions horizontalCentered="1"/>
  <pageMargins left="0" right="0" top="0" bottom="0" header="0" footer="0"/>
  <pageSetup paperSize="9" scale="42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借款报账单</vt:lpstr>
      <vt:lpstr>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2018-09-27T03:12:37Z</dcterms:modified>
</cp:coreProperties>
</file>