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2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<sst xmlns="http://schemas.openxmlformats.org/spreadsheetml/2006/main" count="62" uniqueCount="62">
  <si>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【借款报销单】</t>
  </si>
  <si>
    <t>团号：HMJB-250307-NND490</t>
  </si>
  <si>
    <t>2025.3.7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</si>
  <si>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</si>
  <si>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</si>
  <si>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</si>
  <si>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</si>
  <si>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</si>
  <si>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</si>
  <si>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</si>
  <si>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</si>
  <si>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</si>
  <si>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</si>
  <si>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</si>
  <si>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</si>
  <si>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</si>
  <si>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</si>
  <si>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</si>
  <si>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</si>
  <si>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</si>
  <si>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</si>
  <si>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</si>
  <si>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</si>
  <si>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</si>
  <si>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</si>
  <si>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</si>
  <si>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</si>
  <si>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</si>
  <si>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</si>
  <si>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</si>
  <si>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</si>
  <si>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</si>
  <si>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</si>
  <si>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</si>
  <si>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</si>
  <si>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</si>
  <si>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</si>
  <si>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</si>
  <si>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</si>
  <si>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</si>
  <si>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</si>
  <si>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</si>
  <si>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茶歇 291.5+108.44</t>
  </si>
  <si>
    <t>茶歇-咖啡</t>
  </si>
  <si>
    <t>水</t>
  </si>
  <si>
    <t>茶歇</t>
  </si>
  <si>
    <t>茶歇-饮料</t>
  </si>
  <si>
    <t>午餐外卖</t>
  </si>
  <si>
    <t>茶歇-星巴克</t>
  </si>
  <si>
    <t>茶歇餐具</t>
  </si>
  <si>
    <t>社会餐厅-晚餐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</si>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</sst>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176" fontId="8" fillId="0" borderId="1" xfId="0" applyNumberFormat="1" applyFont="1" applyBorder="1" applyAlignment="1">
      <alignment horizontal="right" vertical="center"/>
    </xf>
    <xf numFmtId="176" fontId="6" fillId="6" borderId="1" xfId="0" applyNumberFormat="1" applyFont="1" applyFill="1" applyBorder="1" applyAlignment="1">
      <alignment horizontal="right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6" fillId="6" borderId="1" xfId="0" applyFont="1" applyFill="1" applyBorder="1">
      <alignment vertical="center"/>
    </xf>
    <xf numFmtId="0" fontId="9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5" zoomScaleNormal="85" topLeftCell="C41" workbookViewId="0">
      <selection activeCell="J53" sqref="J53:J62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25" t="s">
        <v>1</v>
      </c>
      <c r="I4" s="25"/>
      <c r="J4" s="36" t="s">
        <v>2</v>
      </c>
    </row>
    <row r="5" customHeight="1" spans="8:10">
      <c r="H5" s="26"/>
      <c r="I5" s="26"/>
      <c r="J5" s="37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>C31*D31</f>
        <v>0</v>
      </c>
      <c r="F31" s="12">
        <v>0</v>
      </c>
      <c r="G31" s="12">
        <v>0</v>
      </c>
      <c r="H31" s="12">
        <f t="shared" si="2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2"/>
        <v>0</v>
      </c>
      <c r="I32" s="38"/>
      <c r="J32" s="40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2"/>
        <v>0</v>
      </c>
      <c r="I33" s="46"/>
      <c r="J33" s="40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4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1"/>
      <c r="J52" s="42"/>
    </row>
    <row r="53" ht="19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32">
        <v>399.94</v>
      </c>
      <c r="G53" s="33">
        <v>0</v>
      </c>
      <c r="H53" s="33">
        <f t="shared" ref="H53:H60" si="13">F53+G53</f>
        <v>399.94</v>
      </c>
      <c r="I53" s="50" t="s">
        <v>42</v>
      </c>
      <c r="J53" s="47"/>
    </row>
    <row r="54" customHeight="1" spans="1:10">
      <c r="A54" s="23"/>
      <c r="B54" s="11"/>
      <c r="C54" s="12"/>
      <c r="D54" s="13"/>
      <c r="E54" s="12"/>
      <c r="F54" s="33">
        <v>510</v>
      </c>
      <c r="G54" s="33">
        <v>0</v>
      </c>
      <c r="H54" s="33">
        <f t="shared" si="13"/>
        <v>510</v>
      </c>
      <c r="I54" s="50" t="s">
        <v>43</v>
      </c>
      <c r="J54" s="48"/>
    </row>
    <row r="55" ht="22" customHeight="1" spans="1:10">
      <c r="A55" s="23"/>
      <c r="B55" s="11"/>
      <c r="C55" s="12"/>
      <c r="D55" s="13"/>
      <c r="E55" s="12"/>
      <c r="F55" s="33">
        <v>168</v>
      </c>
      <c r="G55" s="33">
        <v>0</v>
      </c>
      <c r="H55" s="33">
        <f t="shared" si="13"/>
        <v>168</v>
      </c>
      <c r="I55" s="51" t="s">
        <v>44</v>
      </c>
      <c r="J55" s="48"/>
    </row>
    <row r="56" customHeight="1" spans="1:10">
      <c r="A56" s="23"/>
      <c r="B56" s="11"/>
      <c r="C56" s="12"/>
      <c r="D56" s="13"/>
      <c r="E56" s="12"/>
      <c r="F56" s="33">
        <v>868.3</v>
      </c>
      <c r="G56" s="33">
        <v>0</v>
      </c>
      <c r="H56" s="33">
        <f t="shared" si="13"/>
        <v>868.3</v>
      </c>
      <c r="I56" s="50" t="s">
        <v>45</v>
      </c>
      <c r="J56" s="48"/>
    </row>
    <row r="57" customHeight="1" spans="1:10">
      <c r="A57" s="23"/>
      <c r="B57" s="11"/>
      <c r="C57" s="12"/>
      <c r="D57" s="13"/>
      <c r="E57" s="12"/>
      <c r="F57" s="33">
        <v>103.7</v>
      </c>
      <c r="G57" s="33">
        <v>0</v>
      </c>
      <c r="H57" s="33">
        <f t="shared" si="13"/>
        <v>103.7</v>
      </c>
      <c r="I57" s="50" t="s">
        <v>46</v>
      </c>
      <c r="J57" s="48"/>
    </row>
    <row r="58" customHeight="1" spans="1:10">
      <c r="A58" s="23"/>
      <c r="B58" s="11"/>
      <c r="C58" s="12"/>
      <c r="D58" s="13"/>
      <c r="E58" s="12"/>
      <c r="F58" s="33">
        <v>288.7</v>
      </c>
      <c r="G58" s="33">
        <v>0</v>
      </c>
      <c r="H58" s="33">
        <f t="shared" si="13"/>
        <v>288.7</v>
      </c>
      <c r="I58" s="51" t="s">
        <v>47</v>
      </c>
      <c r="J58" s="48"/>
    </row>
    <row r="59" customHeight="1" spans="1:10">
      <c r="A59" s="23"/>
      <c r="B59" s="11"/>
      <c r="C59" s="12"/>
      <c r="D59" s="13"/>
      <c r="E59" s="12"/>
      <c r="F59" s="33">
        <v>194</v>
      </c>
      <c r="G59" s="33">
        <v>0</v>
      </c>
      <c r="H59" s="33">
        <f t="shared" si="13"/>
        <v>194</v>
      </c>
      <c r="I59" s="50" t="s">
        <v>48</v>
      </c>
      <c r="J59" s="48"/>
    </row>
    <row r="60" customHeight="1" spans="1:10">
      <c r="A60" s="23"/>
      <c r="B60" s="11"/>
      <c r="C60" s="12"/>
      <c r="D60" s="13"/>
      <c r="E60" s="12"/>
      <c r="F60" s="33">
        <v>118.03</v>
      </c>
      <c r="G60" s="33">
        <v>0</v>
      </c>
      <c r="H60" s="33">
        <f t="shared" si="13"/>
        <v>118.03</v>
      </c>
      <c r="I60" s="50" t="s">
        <v>49</v>
      </c>
      <c r="J60" s="48"/>
    </row>
    <row r="61" customHeight="1" spans="1:10">
      <c r="A61" s="23"/>
      <c r="B61" s="11"/>
      <c r="C61" s="12"/>
      <c r="D61" s="13"/>
      <c r="E61" s="12"/>
      <c r="F61" s="33">
        <v>3313</v>
      </c>
      <c r="G61" s="33">
        <v>0</v>
      </c>
      <c r="H61" s="33">
        <f>F61+G61</f>
        <v>3313</v>
      </c>
      <c r="I61" s="50" t="s">
        <v>50</v>
      </c>
      <c r="J61" s="48"/>
    </row>
    <row r="62" s="1" customFormat="1" customHeight="1" spans="1:10">
      <c r="A62" s="14"/>
      <c r="B62" s="15" t="s">
        <v>51</v>
      </c>
      <c r="C62" s="16">
        <f>SUM(C53)</f>
        <v>0</v>
      </c>
      <c r="D62" s="16">
        <f t="shared" ref="D62:E62" si="14">SUM(D53)</f>
        <v>0</v>
      </c>
      <c r="E62" s="16">
        <f t="shared" si="14"/>
        <v>0</v>
      </c>
      <c r="F62" s="34">
        <f>SUM(F53:F61)</f>
        <v>5963.67</v>
      </c>
      <c r="G62" s="34">
        <f>SUM(G53:G61)</f>
        <v>0</v>
      </c>
      <c r="H62" s="34">
        <f>SUM(H53:H61)</f>
        <v>5963.67</v>
      </c>
      <c r="I62" s="52"/>
      <c r="J62" s="49"/>
    </row>
    <row r="63" customHeight="1" spans="1:10">
      <c r="A63" s="14"/>
      <c r="B63" s="15" t="s">
        <v>52</v>
      </c>
      <c r="C63" s="16">
        <f t="shared" ref="C63:H63" si="15">SUM(C62,C52,C48,C45,C40,C35,C30,C23,C16,C13)</f>
        <v>0</v>
      </c>
      <c r="D63" s="16">
        <f t="shared" si="15"/>
        <v>0</v>
      </c>
      <c r="E63" s="16">
        <f t="shared" si="15"/>
        <v>0</v>
      </c>
      <c r="F63" s="16">
        <f t="shared" si="15"/>
        <v>5963.67</v>
      </c>
      <c r="G63" s="16">
        <f t="shared" si="15"/>
        <v>0</v>
      </c>
      <c r="H63" s="16">
        <f t="shared" si="15"/>
        <v>5963.67</v>
      </c>
      <c r="I63" s="41"/>
      <c r="J63" s="53"/>
    </row>
    <row r="67" customHeight="1" spans="1:9">
      <c r="A67" s="54" t="s">
        <v>53</v>
      </c>
      <c r="B67" s="55"/>
      <c r="C67" s="56" t="s">
        <v>54</v>
      </c>
      <c r="D67" s="56"/>
      <c r="E67" s="56" t="s">
        <v>55</v>
      </c>
      <c r="F67" s="56"/>
      <c r="G67" s="56" t="s">
        <v>56</v>
      </c>
      <c r="H67" s="56"/>
      <c r="I67" s="61" t="s">
        <v>57</v>
      </c>
    </row>
    <row r="68" customHeight="1" spans="1:9">
      <c r="A68" s="57">
        <v>0</v>
      </c>
      <c r="B68" s="58"/>
      <c r="C68" s="58">
        <f>H63</f>
        <v>5963.67</v>
      </c>
      <c r="D68" s="58"/>
      <c r="E68" s="58">
        <f>F63</f>
        <v>5963.67</v>
      </c>
      <c r="F68" s="58"/>
      <c r="G68" s="58">
        <f>G63</f>
        <v>0</v>
      </c>
      <c r="H68" s="58"/>
      <c r="I68" s="62">
        <f>A68-C68</f>
        <v>-5963.67</v>
      </c>
    </row>
    <row r="70" customHeight="1" spans="1:9">
      <c r="A70" s="59" t="s">
        <v>58</v>
      </c>
      <c r="B70" s="1"/>
      <c r="C70" s="60" t="s">
        <v>59</v>
      </c>
      <c r="D70" s="59"/>
      <c r="E70" s="59" t="s">
        <v>60</v>
      </c>
      <c r="F70" s="59"/>
      <c r="G70" s="59" t="s">
        <v>61</v>
      </c>
      <c r="H70" s="59"/>
      <c r="I70" s="1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1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1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1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1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1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2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2014-04-29T08:52:00Z</dcterms:created>
  <cp:lastPrinted>2022-07-27T08:17:00Z</cp:lastPrinted>
  <dcterms:modified xsi:type="dcterms:W3CDTF">2025-03-10T12:53:48Z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A901AE72B9B0AA8DB08BCA6721F85FBB_43</vt:lpwstr>
  </property>
</Properties>
</file>