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calcChain.xml><?xml version="1.0" encoding="utf-8"?>
<calcChain xmlns="http://schemas.openxmlformats.org/spreadsheetml/2006/main">
  <c r="F52" i="3" l="1"/>
  <c r="F53" i="3"/>
  <c r="H37" i="2"/>
  <c r="I36" i="2"/>
  <c r="I35" i="2"/>
  <c r="I34" i="2"/>
  <c r="F29" i="2"/>
  <c r="K21" i="2"/>
  <c r="G21" i="2"/>
  <c r="B21" i="2"/>
  <c r="I18" i="2"/>
  <c r="H18" i="2"/>
  <c r="G18" i="2"/>
  <c r="G52" i="3"/>
  <c r="G53" i="3"/>
  <c r="G58" i="3"/>
  <c r="D53" i="3"/>
  <c r="H45" i="3"/>
  <c r="H46" i="3"/>
  <c r="H47" i="3"/>
  <c r="H48" i="3"/>
  <c r="H49" i="3"/>
  <c r="H52" i="3"/>
  <c r="E52" i="3"/>
  <c r="D52" i="3"/>
  <c r="C52" i="3"/>
  <c r="H51" i="3"/>
  <c r="H50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G32" i="3"/>
  <c r="E58" i="3"/>
  <c r="E32" i="3"/>
  <c r="D32" i="3"/>
  <c r="C32" i="3"/>
  <c r="H31" i="3"/>
  <c r="H30" i="3"/>
  <c r="H29" i="3"/>
  <c r="H28" i="3"/>
  <c r="H53" i="3"/>
  <c r="C58" i="3"/>
  <c r="I58" i="3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E24" i="3"/>
  <c r="E53" i="3"/>
  <c r="D24" i="3"/>
  <c r="C24" i="3"/>
  <c r="C53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I37" i="2"/>
</calcChain>
</file>

<file path=xl/sharedStrings.xml><?xml version="1.0" encoding="utf-8"?>
<sst xmlns="http://schemas.openxmlformats.org/spreadsheetml/2006/main" count="124" uniqueCount="102">
  <si>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</si>
  <si>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</si>
  <si>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</si>
  <si>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</si>
  <si>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</si>
  <si>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</si>
  <si>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</si>
  <si>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</si>
  <si>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</si>
  <si>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</si>
  <si>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</si>
  <si>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</si>
  <si>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</si>
  <si>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</si>
  <si>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</si>
  <si>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</si>
  <si>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</si>
  <si>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</si>
  <si>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</si>
  <si>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</si>
  <si>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</si>
  <si>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</si>
  <si>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</si>
  <si>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</si>
  <si>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</si>
  <si>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</si>
  <si>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</si>
  <si>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</si>
  <si>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</si>
  <si>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</si>
  <si>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</si>
  <si>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</si>
  <si>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</si>
  <si>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</si>
  <si>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</si>
  <si>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</si>
  <si>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</si>
  <si>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</si>
  <si>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</si>
  <si>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</si>
  <si>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</si>
  <si>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</si>
  <si>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</si>
  <si>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</si>
  <si>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</si>
  <si>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</si>
  <si>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</si>
  <si>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</si>
  <si>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</si>
  <si>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</si>
  <si>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</si>
  <si>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</si>
  <si>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</si>
  <si>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</si>
  <si>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</si>
  <si>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</si>
  <si>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</si>
  <si>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</si>
  <si>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</si>
  <si>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</si>
  <si>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</si>
  <si>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9月22日-23日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</si>
  <si>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</si>
  <si>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</si>
  <si>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</si>
  <si>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</si>
  <si>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</si>
  <si>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</si>
  <si>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</si>
  <si>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</si>
  <si>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</si>
  <si>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</si>
  <si>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</si>
  <si>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</si>
  <si>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</si>
  <si>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</si>
  <si>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</si>
  <si>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</si>
  <si>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</si>
  <si>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</si>
  <si>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</si>
  <si>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</si>
  <si>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</si>
  <si>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</si>
  <si>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</si>
  <si>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</si>
  <si>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</si>
  <si>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曹园</t>
    <phoneticPr fontId="12" type="noConversion"/>
  </si>
  <si>
    <t>业务经理</t>
    <phoneticPr fontId="12" type="noConversion"/>
  </si>
  <si>
    <t>会奖2部B组</t>
    <phoneticPr fontId="12" type="noConversion"/>
  </si>
  <si>
    <t>北京</t>
    <phoneticPr fontId="12" type="noConversion"/>
  </si>
  <si>
    <t>2018年1月28-29日</t>
    <phoneticPr fontId="12" type="noConversion"/>
  </si>
  <si>
    <t>KMJB-180129-YUX292</t>
    <phoneticPr fontId="12" type="noConversion"/>
  </si>
  <si>
    <t>周末</t>
    <phoneticPr fontId="12" type="noConversion"/>
  </si>
  <si>
    <t>工作日</t>
    <phoneticPr fontId="12" type="noConversion"/>
  </si>
  <si>
    <t xml:space="preserve">团号：KMJB-180118-JDA294
</t>
    <phoneticPr fontId="12" type="noConversion"/>
  </si>
  <si>
    <t>会议日期：2018年01月18日-22日</t>
    <phoneticPr fontId="12" type="noConversion"/>
  </si>
  <si>
    <t>出发当天早餐</t>
    <phoneticPr fontId="12" type="noConversion"/>
  </si>
  <si>
    <t>现在采买活动奖品,2/3等奖</t>
    <phoneticPr fontId="12" type="noConversion"/>
  </si>
  <si>
    <t>1等奖奖品，7净化器</t>
    <phoneticPr fontId="12" type="noConversion"/>
  </si>
  <si>
    <t>北京客户抵达后用餐</t>
    <phoneticPr fontId="12" type="noConversion"/>
  </si>
  <si>
    <t>单独出发客人100马币/人用餐备用金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</si>
</sst>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4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view="pageBreakPreview" topLeftCell="A40" zoomScale="86" zoomScaleNormal="100" zoomScaleSheetLayoutView="86" workbookViewId="0">
      <selection activeCell="J45" sqref="J45:J52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6" max="6" width="15.875" customWidth="1"/>
    <col min="8" max="8" width="16.125" customWidth="1"/>
    <col min="9" max="9" width="24.875" customWidth="1"/>
    <col min="10" max="10" width="34.375" customWidth="1"/>
  </cols>
  <sheetData>
    <row r="2" spans="1:12" ht="21" customHeight="1" x14ac:dyDescent="0.15">
      <c r="C2" s="51" t="s">
        <v>0</v>
      </c>
      <c r="D2" s="51"/>
      <c r="E2" s="51"/>
      <c r="F2" s="51"/>
      <c r="G2" s="51"/>
      <c r="H2" s="51"/>
      <c r="I2" s="44"/>
      <c r="J2" s="44"/>
      <c r="K2" s="44"/>
      <c r="L2" s="44"/>
    </row>
    <row r="4" spans="1:12" ht="21" customHeight="1" x14ac:dyDescent="0.15">
      <c r="H4" s="78" t="s">
        <v>95</v>
      </c>
      <c r="I4" s="79"/>
      <c r="J4" s="79" t="s">
        <v>96</v>
      </c>
    </row>
    <row r="5" spans="1:12" ht="21" customHeight="1" x14ac:dyDescent="0.15">
      <c r="H5" s="80"/>
      <c r="I5" s="80"/>
      <c r="J5" s="80"/>
    </row>
    <row r="6" spans="1:12" ht="21" customHeight="1" x14ac:dyDescent="0.15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 x14ac:dyDescent="0.15">
      <c r="A7" s="62"/>
      <c r="B7" s="67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7"/>
    </row>
    <row r="8" spans="1:12" ht="21" customHeight="1" x14ac:dyDescent="0.15">
      <c r="A8" s="63">
        <v>1</v>
      </c>
      <c r="B8" s="57" t="s">
        <v>13</v>
      </c>
      <c r="C8" s="68">
        <v>0</v>
      </c>
      <c r="D8" s="71"/>
      <c r="E8" s="68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2" t="s">
        <v>14</v>
      </c>
    </row>
    <row r="9" spans="1:12" ht="21" customHeight="1" x14ac:dyDescent="0.15">
      <c r="A9" s="63"/>
      <c r="B9" s="57"/>
      <c r="C9" s="68"/>
      <c r="D9" s="71"/>
      <c r="E9" s="68"/>
      <c r="F9" s="37">
        <v>0</v>
      </c>
      <c r="G9" s="37">
        <v>0</v>
      </c>
      <c r="H9" s="37">
        <f t="shared" si="0"/>
        <v>0</v>
      </c>
      <c r="I9" s="45"/>
      <c r="J9" s="73"/>
    </row>
    <row r="10" spans="1:12" ht="21" customHeight="1" x14ac:dyDescent="0.15">
      <c r="A10" s="63"/>
      <c r="B10" s="57"/>
      <c r="C10" s="68"/>
      <c r="D10" s="71"/>
      <c r="E10" s="68"/>
      <c r="F10" s="37">
        <v>0</v>
      </c>
      <c r="G10" s="37">
        <v>0</v>
      </c>
      <c r="H10" s="37">
        <f t="shared" si="0"/>
        <v>0</v>
      </c>
      <c r="I10" s="45"/>
      <c r="J10" s="73"/>
    </row>
    <row r="11" spans="1:12" ht="21" customHeight="1" x14ac:dyDescent="0.15">
      <c r="A11" s="63"/>
      <c r="B11" s="57"/>
      <c r="C11" s="68"/>
      <c r="D11" s="71"/>
      <c r="E11" s="68"/>
      <c r="F11" s="37">
        <v>0</v>
      </c>
      <c r="G11" s="37">
        <v>0</v>
      </c>
      <c r="H11" s="37">
        <f t="shared" si="0"/>
        <v>0</v>
      </c>
      <c r="I11" s="45"/>
      <c r="J11" s="73"/>
    </row>
    <row r="12" spans="1:12" ht="21" customHeight="1" x14ac:dyDescent="0.15">
      <c r="A12" s="63"/>
      <c r="B12" s="57"/>
      <c r="C12" s="68"/>
      <c r="D12" s="71"/>
      <c r="E12" s="68"/>
      <c r="F12" s="37">
        <v>0</v>
      </c>
      <c r="G12" s="37">
        <v>0</v>
      </c>
      <c r="H12" s="37">
        <f t="shared" si="0"/>
        <v>0</v>
      </c>
      <c r="I12" s="45"/>
      <c r="J12" s="73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4"/>
    </row>
    <row r="14" spans="1:12" ht="21" customHeight="1" x14ac:dyDescent="0.15">
      <c r="A14" s="64">
        <v>2</v>
      </c>
      <c r="B14" s="58" t="s">
        <v>16</v>
      </c>
      <c r="C14" s="69">
        <v>0</v>
      </c>
      <c r="D14" s="64"/>
      <c r="E14" s="69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2" t="s">
        <v>17</v>
      </c>
    </row>
    <row r="15" spans="1:12" ht="21" customHeight="1" x14ac:dyDescent="0.15">
      <c r="A15" s="65"/>
      <c r="B15" s="59"/>
      <c r="C15" s="70"/>
      <c r="D15" s="65"/>
      <c r="E15" s="70"/>
      <c r="F15" s="37">
        <v>0</v>
      </c>
      <c r="G15" s="37">
        <v>0</v>
      </c>
      <c r="H15" s="37">
        <f t="shared" ref="H15" si="3">F15+G15</f>
        <v>0</v>
      </c>
      <c r="I15" s="45"/>
      <c r="J15" s="73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4"/>
    </row>
    <row r="17" spans="1:10" ht="21" customHeight="1" x14ac:dyDescent="0.15">
      <c r="A17" s="63">
        <v>3</v>
      </c>
      <c r="B17" s="57" t="s">
        <v>19</v>
      </c>
      <c r="C17" s="68">
        <v>0</v>
      </c>
      <c r="D17" s="71"/>
      <c r="E17" s="6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1" t="s">
        <v>20</v>
      </c>
    </row>
    <row r="18" spans="1:10" ht="21" customHeight="1" x14ac:dyDescent="0.15">
      <c r="A18" s="63"/>
      <c r="B18" s="57"/>
      <c r="C18" s="68"/>
      <c r="D18" s="71"/>
      <c r="E18" s="68"/>
      <c r="F18" s="37">
        <v>0</v>
      </c>
      <c r="G18" s="37">
        <v>0</v>
      </c>
      <c r="H18" s="37">
        <f t="shared" si="0"/>
        <v>0</v>
      </c>
      <c r="I18" s="45"/>
      <c r="J18" s="82"/>
    </row>
    <row r="19" spans="1:10" ht="21" customHeight="1" x14ac:dyDescent="0.15">
      <c r="A19" s="63"/>
      <c r="B19" s="57"/>
      <c r="C19" s="68"/>
      <c r="D19" s="71"/>
      <c r="E19" s="68"/>
      <c r="F19" s="37">
        <v>0</v>
      </c>
      <c r="G19" s="37">
        <v>0</v>
      </c>
      <c r="H19" s="37">
        <f t="shared" si="0"/>
        <v>0</v>
      </c>
      <c r="I19" s="45"/>
      <c r="J19" s="82"/>
    </row>
    <row r="20" spans="1:10" ht="21" customHeight="1" x14ac:dyDescent="0.15">
      <c r="A20" s="63"/>
      <c r="B20" s="57"/>
      <c r="C20" s="68"/>
      <c r="D20" s="71"/>
      <c r="E20" s="68"/>
      <c r="F20" s="37">
        <v>0</v>
      </c>
      <c r="G20" s="37">
        <v>0</v>
      </c>
      <c r="H20" s="37">
        <f t="shared" si="0"/>
        <v>0</v>
      </c>
      <c r="I20" s="45"/>
      <c r="J20" s="82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3"/>
    </row>
    <row r="22" spans="1:10" ht="21" customHeight="1" x14ac:dyDescent="0.15">
      <c r="A22" s="63">
        <v>4</v>
      </c>
      <c r="B22" s="57" t="s">
        <v>22</v>
      </c>
      <c r="C22" s="68">
        <v>0</v>
      </c>
      <c r="D22" s="71"/>
      <c r="E22" s="6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1" t="s">
        <v>23</v>
      </c>
    </row>
    <row r="23" spans="1:10" ht="21" customHeight="1" x14ac:dyDescent="0.15">
      <c r="A23" s="63"/>
      <c r="B23" s="57"/>
      <c r="C23" s="68"/>
      <c r="D23" s="71"/>
      <c r="E23" s="68"/>
      <c r="F23" s="37">
        <v>0</v>
      </c>
      <c r="G23" s="37">
        <v>0</v>
      </c>
      <c r="H23" s="37">
        <f t="shared" si="0"/>
        <v>0</v>
      </c>
      <c r="I23" s="45"/>
      <c r="J23" s="82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3"/>
    </row>
    <row r="25" spans="1:10" ht="21" customHeight="1" x14ac:dyDescent="0.15">
      <c r="A25" s="64">
        <v>5</v>
      </c>
      <c r="B25" s="58" t="s">
        <v>25</v>
      </c>
      <c r="C25" s="69">
        <v>0</v>
      </c>
      <c r="D25" s="64"/>
      <c r="E25" s="69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2" t="s">
        <v>26</v>
      </c>
    </row>
    <row r="26" spans="1:10" ht="21" customHeight="1" x14ac:dyDescent="0.15">
      <c r="A26" s="65"/>
      <c r="B26" s="59"/>
      <c r="C26" s="70"/>
      <c r="D26" s="65"/>
      <c r="E26" s="70"/>
      <c r="F26" s="37">
        <v>0</v>
      </c>
      <c r="G26" s="37">
        <v>0</v>
      </c>
      <c r="H26" s="37">
        <f t="shared" ref="H26" si="8">F26+G26</f>
        <v>0</v>
      </c>
      <c r="I26" s="45"/>
      <c r="J26" s="73"/>
    </row>
    <row r="27" spans="1:10" s="30" customFormat="1" ht="21" customHeight="1" x14ac:dyDescent="0.1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4"/>
    </row>
    <row r="28" spans="1:10" ht="21" customHeight="1" x14ac:dyDescent="0.15">
      <c r="A28" s="63">
        <v>6</v>
      </c>
      <c r="B28" s="57" t="s">
        <v>28</v>
      </c>
      <c r="C28" s="68">
        <v>0</v>
      </c>
      <c r="D28" s="71"/>
      <c r="E28" s="68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2" t="s">
        <v>29</v>
      </c>
    </row>
    <row r="29" spans="1:10" ht="21" customHeight="1" x14ac:dyDescent="0.15">
      <c r="A29" s="63"/>
      <c r="B29" s="57"/>
      <c r="C29" s="68"/>
      <c r="D29" s="71"/>
      <c r="E29" s="68"/>
      <c r="F29" s="37">
        <v>0</v>
      </c>
      <c r="G29" s="37">
        <v>0</v>
      </c>
      <c r="H29" s="37">
        <f t="shared" si="0"/>
        <v>0</v>
      </c>
      <c r="I29" s="45"/>
      <c r="J29" s="82"/>
    </row>
    <row r="30" spans="1:10" ht="21" customHeight="1" x14ac:dyDescent="0.15">
      <c r="A30" s="63"/>
      <c r="B30" s="57"/>
      <c r="C30" s="68"/>
      <c r="D30" s="71"/>
      <c r="E30" s="68"/>
      <c r="F30" s="37">
        <v>0</v>
      </c>
      <c r="G30" s="37">
        <v>0</v>
      </c>
      <c r="H30" s="37">
        <f t="shared" si="0"/>
        <v>0</v>
      </c>
      <c r="I30" s="45"/>
      <c r="J30" s="82"/>
    </row>
    <row r="31" spans="1:10" ht="21" customHeight="1" x14ac:dyDescent="0.15">
      <c r="A31" s="63"/>
      <c r="B31" s="57"/>
      <c r="C31" s="68"/>
      <c r="D31" s="71"/>
      <c r="E31" s="68"/>
      <c r="F31" s="37">
        <v>0</v>
      </c>
      <c r="G31" s="37">
        <v>0</v>
      </c>
      <c r="H31" s="37">
        <f t="shared" si="0"/>
        <v>0</v>
      </c>
      <c r="I31" s="45"/>
      <c r="J31" s="82"/>
    </row>
    <row r="32" spans="1:10" s="30" customFormat="1" ht="21" customHeight="1" x14ac:dyDescent="0.1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v>0</v>
      </c>
      <c r="G32" s="40">
        <f t="shared" ref="G32" si="12">SUM(G28:G31)</f>
        <v>0</v>
      </c>
      <c r="H32" s="40">
        <v>0</v>
      </c>
      <c r="I32" s="46"/>
      <c r="J32" s="83"/>
    </row>
    <row r="33" spans="1:10" ht="21" customHeight="1" x14ac:dyDescent="0.15">
      <c r="A33" s="63">
        <v>7</v>
      </c>
      <c r="B33" s="57" t="s">
        <v>31</v>
      </c>
      <c r="C33" s="68">
        <v>0</v>
      </c>
      <c r="D33" s="71"/>
      <c r="E33" s="68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4"/>
    </row>
    <row r="34" spans="1:10" ht="21" customHeight="1" x14ac:dyDescent="0.15">
      <c r="A34" s="63"/>
      <c r="B34" s="57"/>
      <c r="C34" s="68"/>
      <c r="D34" s="71"/>
      <c r="E34" s="68"/>
      <c r="F34" s="37">
        <v>0</v>
      </c>
      <c r="G34" s="37">
        <v>0</v>
      </c>
      <c r="H34" s="37">
        <f t="shared" si="0"/>
        <v>0</v>
      </c>
      <c r="I34" s="45"/>
      <c r="J34" s="85"/>
    </row>
    <row r="35" spans="1:10" ht="21" customHeight="1" x14ac:dyDescent="0.15">
      <c r="A35" s="63"/>
      <c r="B35" s="57"/>
      <c r="C35" s="68"/>
      <c r="D35" s="71"/>
      <c r="E35" s="68"/>
      <c r="F35" s="37">
        <v>0</v>
      </c>
      <c r="G35" s="37">
        <v>0</v>
      </c>
      <c r="H35" s="37">
        <f t="shared" si="0"/>
        <v>0</v>
      </c>
      <c r="I35" s="45"/>
      <c r="J35" s="85"/>
    </row>
    <row r="36" spans="1:10" ht="21" customHeight="1" x14ac:dyDescent="0.15">
      <c r="A36" s="63"/>
      <c r="B36" s="57"/>
      <c r="C36" s="68"/>
      <c r="D36" s="71"/>
      <c r="E36" s="68"/>
      <c r="F36" s="37">
        <v>0</v>
      </c>
      <c r="G36" s="37">
        <v>0</v>
      </c>
      <c r="H36" s="37">
        <f t="shared" si="0"/>
        <v>0</v>
      </c>
      <c r="I36" s="45"/>
      <c r="J36" s="85"/>
    </row>
    <row r="37" spans="1:10" s="30" customFormat="1" ht="21" customHeight="1" x14ac:dyDescent="0.1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6"/>
    </row>
    <row r="38" spans="1:10" ht="21" customHeight="1" x14ac:dyDescent="0.15">
      <c r="A38" s="63">
        <v>8</v>
      </c>
      <c r="B38" s="57" t="s">
        <v>33</v>
      </c>
      <c r="C38" s="68">
        <v>0</v>
      </c>
      <c r="D38" s="71"/>
      <c r="E38" s="68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1" t="s">
        <v>34</v>
      </c>
    </row>
    <row r="39" spans="1:10" ht="21" customHeight="1" x14ac:dyDescent="0.15">
      <c r="A39" s="63"/>
      <c r="B39" s="57"/>
      <c r="C39" s="68"/>
      <c r="D39" s="71"/>
      <c r="E39" s="68"/>
      <c r="F39" s="37">
        <v>0</v>
      </c>
      <c r="G39" s="37">
        <v>0</v>
      </c>
      <c r="H39" s="37">
        <f t="shared" si="0"/>
        <v>0</v>
      </c>
      <c r="I39" s="45"/>
      <c r="J39" s="82"/>
    </row>
    <row r="40" spans="1:10" s="30" customFormat="1" ht="21" customHeight="1" x14ac:dyDescent="0.1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3"/>
    </row>
    <row r="41" spans="1:10" ht="21" customHeight="1" x14ac:dyDescent="0.15">
      <c r="A41" s="63">
        <v>9</v>
      </c>
      <c r="B41" s="57" t="s">
        <v>36</v>
      </c>
      <c r="C41" s="68">
        <v>0</v>
      </c>
      <c r="D41" s="71"/>
      <c r="E41" s="68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2" t="s">
        <v>37</v>
      </c>
    </row>
    <row r="42" spans="1:10" ht="21" customHeight="1" x14ac:dyDescent="0.15">
      <c r="A42" s="63"/>
      <c r="B42" s="57"/>
      <c r="C42" s="68"/>
      <c r="D42" s="71"/>
      <c r="E42" s="68"/>
      <c r="F42" s="37">
        <v>0</v>
      </c>
      <c r="G42" s="37">
        <v>0</v>
      </c>
      <c r="H42" s="37">
        <f t="shared" si="0"/>
        <v>0</v>
      </c>
      <c r="I42" s="45"/>
      <c r="J42" s="73"/>
    </row>
    <row r="43" spans="1:10" ht="21" customHeight="1" x14ac:dyDescent="0.15">
      <c r="A43" s="63"/>
      <c r="B43" s="57"/>
      <c r="C43" s="68"/>
      <c r="D43" s="71"/>
      <c r="E43" s="68"/>
      <c r="F43" s="37">
        <v>0</v>
      </c>
      <c r="G43" s="37">
        <v>0</v>
      </c>
      <c r="H43" s="37">
        <f t="shared" si="0"/>
        <v>0</v>
      </c>
      <c r="I43" s="45"/>
      <c r="J43" s="73"/>
    </row>
    <row r="44" spans="1:10" s="30" customFormat="1" ht="21" customHeight="1" x14ac:dyDescent="0.1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4"/>
    </row>
    <row r="45" spans="1:10" ht="21" customHeight="1" x14ac:dyDescent="0.15">
      <c r="A45" s="64">
        <v>10</v>
      </c>
      <c r="B45" s="57" t="s">
        <v>39</v>
      </c>
      <c r="C45" s="68">
        <v>0</v>
      </c>
      <c r="D45" s="71"/>
      <c r="E45" s="68">
        <f t="shared" si="2"/>
        <v>0</v>
      </c>
      <c r="F45" s="37">
        <v>49</v>
      </c>
      <c r="G45" s="37">
        <v>0</v>
      </c>
      <c r="H45" s="37">
        <f t="shared" si="0"/>
        <v>49</v>
      </c>
      <c r="I45" s="45" t="s">
        <v>97</v>
      </c>
      <c r="J45" s="75"/>
    </row>
    <row r="46" spans="1:10" ht="21" customHeight="1" x14ac:dyDescent="0.15">
      <c r="A46" s="66"/>
      <c r="B46" s="57"/>
      <c r="C46" s="68"/>
      <c r="D46" s="71"/>
      <c r="E46" s="68"/>
      <c r="F46" s="37">
        <v>5892.68</v>
      </c>
      <c r="G46" s="37">
        <v>0</v>
      </c>
      <c r="H46" s="37">
        <f t="shared" ref="H46:H51" si="19">F46+G46</f>
        <v>5892.68</v>
      </c>
      <c r="I46" s="45" t="s">
        <v>98</v>
      </c>
      <c r="J46" s="76"/>
    </row>
    <row r="47" spans="1:10" ht="21" customHeight="1" x14ac:dyDescent="0.15">
      <c r="A47" s="66"/>
      <c r="B47" s="57"/>
      <c r="C47" s="68"/>
      <c r="D47" s="71"/>
      <c r="E47" s="68"/>
      <c r="F47" s="37">
        <v>4186</v>
      </c>
      <c r="G47" s="37">
        <v>0</v>
      </c>
      <c r="H47" s="37">
        <f t="shared" si="19"/>
        <v>4186</v>
      </c>
      <c r="I47" s="45" t="s">
        <v>99</v>
      </c>
      <c r="J47" s="76"/>
    </row>
    <row r="48" spans="1:10" ht="21" customHeight="1" x14ac:dyDescent="0.15">
      <c r="A48" s="66"/>
      <c r="B48" s="57"/>
      <c r="C48" s="68"/>
      <c r="D48" s="71"/>
      <c r="E48" s="68"/>
      <c r="F48" s="37">
        <v>2068.38</v>
      </c>
      <c r="G48" s="37">
        <v>0</v>
      </c>
      <c r="H48" s="37">
        <f t="shared" si="19"/>
        <v>2068.38</v>
      </c>
      <c r="I48" s="45" t="s">
        <v>100</v>
      </c>
      <c r="J48" s="76"/>
    </row>
    <row r="49" spans="1:10" ht="24" customHeight="1" x14ac:dyDescent="0.15">
      <c r="A49" s="66"/>
      <c r="B49" s="57"/>
      <c r="C49" s="68"/>
      <c r="D49" s="71"/>
      <c r="E49" s="68"/>
      <c r="F49" s="37">
        <v>1200</v>
      </c>
      <c r="G49" s="37">
        <v>0</v>
      </c>
      <c r="H49" s="37">
        <f t="shared" si="19"/>
        <v>1200</v>
      </c>
      <c r="I49" s="113" t="s">
        <v>101</v>
      </c>
      <c r="J49" s="76"/>
    </row>
    <row r="50" spans="1:10" ht="21" customHeight="1" x14ac:dyDescent="0.15">
      <c r="A50" s="66"/>
      <c r="B50" s="57"/>
      <c r="C50" s="68"/>
      <c r="D50" s="71"/>
      <c r="E50" s="68"/>
      <c r="F50" s="37">
        <v>0</v>
      </c>
      <c r="G50" s="37">
        <v>0</v>
      </c>
      <c r="H50" s="37">
        <f t="shared" si="19"/>
        <v>0</v>
      </c>
      <c r="I50" s="45"/>
      <c r="J50" s="76"/>
    </row>
    <row r="51" spans="1:10" ht="21" customHeight="1" x14ac:dyDescent="0.15">
      <c r="A51" s="65"/>
      <c r="B51" s="57"/>
      <c r="C51" s="68"/>
      <c r="D51" s="71"/>
      <c r="E51" s="68"/>
      <c r="F51" s="37">
        <v>0</v>
      </c>
      <c r="G51" s="37">
        <v>0</v>
      </c>
      <c r="H51" s="37">
        <f t="shared" si="19"/>
        <v>0</v>
      </c>
      <c r="I51" s="45"/>
      <c r="J51" s="76"/>
    </row>
    <row r="52" spans="1:10" s="30" customFormat="1" ht="21" customHeight="1" x14ac:dyDescent="0.1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13396.060000000001</v>
      </c>
      <c r="G52" s="40">
        <f t="shared" ref="G52:H52" si="21">SUM(G45:G51)</f>
        <v>0</v>
      </c>
      <c r="H52" s="40">
        <f t="shared" si="21"/>
        <v>13396.060000000001</v>
      </c>
      <c r="I52" s="46"/>
      <c r="J52" s="77"/>
    </row>
    <row r="53" spans="1:10" ht="21" customHeight="1" x14ac:dyDescent="0.1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>SUM(F52,F44,F40,F37,F32,F27,F24,F21,F16,F13)</f>
        <v>13396.060000000001</v>
      </c>
      <c r="G53" s="40">
        <f t="shared" si="22"/>
        <v>0</v>
      </c>
      <c r="H53" s="40">
        <f t="shared" si="22"/>
        <v>13396.060000000001</v>
      </c>
      <c r="I53" s="46"/>
      <c r="J53" s="47"/>
    </row>
    <row r="57" spans="1:10" ht="21" customHeight="1" x14ac:dyDescent="0.15">
      <c r="A57" s="54" t="s">
        <v>42</v>
      </c>
      <c r="B57" s="55"/>
      <c r="C57" s="56" t="s">
        <v>43</v>
      </c>
      <c r="D57" s="56"/>
      <c r="E57" s="56" t="s">
        <v>44</v>
      </c>
      <c r="F57" s="56"/>
      <c r="G57" s="56" t="s">
        <v>45</v>
      </c>
      <c r="H57" s="56"/>
      <c r="I57" s="48" t="s">
        <v>46</v>
      </c>
    </row>
    <row r="58" spans="1:10" ht="21" customHeight="1" x14ac:dyDescent="0.15">
      <c r="A58" s="60">
        <v>30000</v>
      </c>
      <c r="B58" s="61"/>
      <c r="C58" s="61">
        <f>H53</f>
        <v>13396.060000000001</v>
      </c>
      <c r="D58" s="61"/>
      <c r="E58" s="61">
        <f>F53</f>
        <v>13396.060000000001</v>
      </c>
      <c r="F58" s="61"/>
      <c r="G58" s="61">
        <f>G53</f>
        <v>0</v>
      </c>
      <c r="H58" s="61"/>
      <c r="I58" s="49">
        <f>A58-C58</f>
        <v>16603.939999999999</v>
      </c>
    </row>
    <row r="60" spans="1:10" ht="21" customHeight="1" x14ac:dyDescent="0.1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view="pageBreakPreview" topLeftCell="A25" zoomScale="93" zoomScaleNormal="100" zoomScaleSheetLayoutView="93" workbookViewId="0">
      <selection activeCell="L35" sqref="L3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52</v>
      </c>
      <c r="E5" s="5"/>
      <c r="F5" s="87" t="s">
        <v>53</v>
      </c>
      <c r="G5" s="87"/>
      <c r="H5" s="5" t="s">
        <v>54</v>
      </c>
      <c r="I5" s="4"/>
      <c r="J5" s="87" t="s">
        <v>55</v>
      </c>
      <c r="K5" s="88"/>
    </row>
    <row r="6" spans="2:11" ht="20.100000000000001" customHeight="1" x14ac:dyDescent="0.15">
      <c r="B6" s="6"/>
      <c r="C6" s="7"/>
      <c r="D6" s="8" t="s">
        <v>56</v>
      </c>
      <c r="E6" s="8"/>
      <c r="F6" s="89" t="s">
        <v>57</v>
      </c>
      <c r="G6" s="89"/>
      <c r="H6" s="8" t="s">
        <v>58</v>
      </c>
      <c r="I6" s="7"/>
      <c r="J6" s="89" t="s">
        <v>59</v>
      </c>
      <c r="K6" s="90"/>
    </row>
    <row r="7" spans="2:11" ht="20.100000000000001" customHeight="1" x14ac:dyDescent="0.15">
      <c r="B7" s="6"/>
      <c r="C7" s="7"/>
      <c r="D7" s="8" t="s">
        <v>60</v>
      </c>
      <c r="E7" s="8"/>
      <c r="F7" s="89" t="s">
        <v>61</v>
      </c>
      <c r="G7" s="89"/>
      <c r="H7" s="8" t="s">
        <v>62</v>
      </c>
      <c r="I7" s="22"/>
      <c r="J7" s="89"/>
      <c r="K7" s="90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63</v>
      </c>
      <c r="I8" s="23"/>
      <c r="J8" s="91"/>
      <c r="K8" s="92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3" t="s">
        <v>1</v>
      </c>
      <c r="C10" s="94"/>
      <c r="D10" s="14" t="s">
        <v>64</v>
      </c>
      <c r="E10" s="95" t="s">
        <v>65</v>
      </c>
      <c r="F10" s="96"/>
      <c r="G10" s="16" t="s">
        <v>66</v>
      </c>
      <c r="H10" s="15" t="s">
        <v>67</v>
      </c>
      <c r="I10" s="95" t="s">
        <v>68</v>
      </c>
      <c r="J10" s="96"/>
      <c r="K10" s="16" t="s">
        <v>69</v>
      </c>
    </row>
    <row r="11" spans="2:11" ht="20.100000000000001" customHeight="1" x14ac:dyDescent="0.15">
      <c r="B11" s="97">
        <v>1</v>
      </c>
      <c r="C11" s="98"/>
      <c r="D11" s="108" t="s">
        <v>70</v>
      </c>
      <c r="E11" s="97" t="s">
        <v>71</v>
      </c>
      <c r="F11" s="98"/>
      <c r="G11" s="17">
        <v>0</v>
      </c>
      <c r="H11" s="17"/>
      <c r="I11" s="99"/>
      <c r="J11" s="100"/>
      <c r="K11" s="24" t="s">
        <v>72</v>
      </c>
    </row>
    <row r="12" spans="2:11" ht="20.100000000000001" customHeight="1" x14ac:dyDescent="0.15">
      <c r="B12" s="97">
        <v>2</v>
      </c>
      <c r="C12" s="98"/>
      <c r="D12" s="109"/>
      <c r="E12" s="101" t="s">
        <v>73</v>
      </c>
      <c r="F12" s="101"/>
      <c r="G12" s="17">
        <v>0</v>
      </c>
      <c r="H12" s="17"/>
      <c r="I12" s="99"/>
      <c r="J12" s="100"/>
      <c r="K12" s="24" t="s">
        <v>74</v>
      </c>
    </row>
    <row r="13" spans="2:11" ht="20.100000000000001" customHeight="1" x14ac:dyDescent="0.15">
      <c r="B13" s="97">
        <v>3</v>
      </c>
      <c r="C13" s="98"/>
      <c r="D13" s="109"/>
      <c r="E13" s="97" t="s">
        <v>75</v>
      </c>
      <c r="F13" s="98"/>
      <c r="G13" s="17">
        <v>0</v>
      </c>
      <c r="H13" s="17"/>
      <c r="I13" s="99"/>
      <c r="J13" s="100"/>
      <c r="K13" s="24" t="s">
        <v>72</v>
      </c>
    </row>
    <row r="14" spans="2:11" ht="20.100000000000001" customHeight="1" x14ac:dyDescent="0.15">
      <c r="B14" s="97">
        <v>4</v>
      </c>
      <c r="C14" s="98"/>
      <c r="D14" s="109"/>
      <c r="E14" s="97" t="s">
        <v>76</v>
      </c>
      <c r="F14" s="98"/>
      <c r="G14" s="17">
        <v>0</v>
      </c>
      <c r="H14" s="17"/>
      <c r="I14" s="99"/>
      <c r="J14" s="100"/>
      <c r="K14" s="24" t="s">
        <v>77</v>
      </c>
    </row>
    <row r="15" spans="2:11" ht="20.100000000000001" customHeight="1" x14ac:dyDescent="0.15">
      <c r="B15" s="97">
        <v>5</v>
      </c>
      <c r="C15" s="98"/>
      <c r="D15" s="108" t="s">
        <v>39</v>
      </c>
      <c r="E15" s="101"/>
      <c r="F15" s="101"/>
      <c r="G15" s="17">
        <v>0</v>
      </c>
      <c r="H15" s="17"/>
      <c r="I15" s="99"/>
      <c r="J15" s="100"/>
      <c r="K15" s="24"/>
    </row>
    <row r="16" spans="2:11" ht="20.100000000000001" customHeight="1" x14ac:dyDescent="0.15">
      <c r="B16" s="97">
        <v>6</v>
      </c>
      <c r="C16" s="98"/>
      <c r="D16" s="109"/>
      <c r="E16" s="101"/>
      <c r="F16" s="101"/>
      <c r="G16" s="17">
        <v>0</v>
      </c>
      <c r="H16" s="17"/>
      <c r="I16" s="99"/>
      <c r="J16" s="100"/>
      <c r="K16" s="24"/>
    </row>
    <row r="17" spans="1:11" ht="20.100000000000001" customHeight="1" x14ac:dyDescent="0.15">
      <c r="B17" s="97">
        <v>7</v>
      </c>
      <c r="C17" s="98"/>
      <c r="D17" s="110"/>
      <c r="E17" s="101"/>
      <c r="F17" s="101"/>
      <c r="G17" s="17">
        <v>0</v>
      </c>
      <c r="H17" s="17"/>
      <c r="I17" s="99"/>
      <c r="J17" s="100"/>
      <c r="K17" s="24"/>
    </row>
    <row r="18" spans="1:11" ht="20.100000000000001" customHeight="1" x14ac:dyDescent="0.15">
      <c r="B18" s="95" t="s">
        <v>41</v>
      </c>
      <c r="C18" s="102"/>
      <c r="D18" s="102"/>
      <c r="E18" s="102"/>
      <c r="F18" s="96"/>
      <c r="G18" s="18">
        <f>SUM(G11:G17)</f>
        <v>0</v>
      </c>
      <c r="H18" s="18">
        <f>SUM(H11:H17)</f>
        <v>0</v>
      </c>
      <c r="I18" s="103">
        <f>SUM(I11:J17)</f>
        <v>0</v>
      </c>
      <c r="J18" s="104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5" t="s">
        <v>67</v>
      </c>
      <c r="C20" s="105"/>
      <c r="D20" s="105"/>
      <c r="E20" s="105"/>
      <c r="F20" s="105"/>
      <c r="G20" s="105" t="s">
        <v>78</v>
      </c>
      <c r="H20" s="105"/>
      <c r="I20" s="105"/>
      <c r="J20" s="105"/>
      <c r="K20" s="16" t="s">
        <v>79</v>
      </c>
    </row>
    <row r="21" spans="1:11" ht="20.100000000000001" customHeight="1" x14ac:dyDescent="0.15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80</v>
      </c>
      <c r="C23" s="13"/>
      <c r="D23" s="13"/>
      <c r="E23" s="13"/>
      <c r="F23" s="13" t="s">
        <v>48</v>
      </c>
      <c r="G23" s="13" t="s">
        <v>81</v>
      </c>
      <c r="H23" s="13"/>
      <c r="I23" s="13"/>
      <c r="J23" s="13" t="s">
        <v>50</v>
      </c>
      <c r="K23" s="13"/>
    </row>
    <row r="26" spans="1:11" ht="18.75" x14ac:dyDescent="0.15">
      <c r="A26" s="51" t="s">
        <v>82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15">
      <c r="B28" s="3"/>
      <c r="C28" s="4"/>
      <c r="D28" s="5" t="s">
        <v>52</v>
      </c>
      <c r="E28" s="5"/>
      <c r="F28" s="87" t="s">
        <v>87</v>
      </c>
      <c r="G28" s="87"/>
      <c r="H28" s="5" t="s">
        <v>54</v>
      </c>
      <c r="I28" s="4"/>
      <c r="J28" s="87" t="s">
        <v>88</v>
      </c>
      <c r="K28" s="88"/>
    </row>
    <row r="29" spans="1:11" ht="20.100000000000001" customHeight="1" x14ac:dyDescent="0.15">
      <c r="B29" s="6"/>
      <c r="C29" s="7"/>
      <c r="D29" s="8" t="s">
        <v>56</v>
      </c>
      <c r="E29" s="8"/>
      <c r="F29" s="89" t="str">
        <f>F6</f>
        <v>北京</v>
      </c>
      <c r="G29" s="89"/>
      <c r="H29" s="8" t="s">
        <v>58</v>
      </c>
      <c r="I29" s="7"/>
      <c r="J29" s="89" t="s">
        <v>89</v>
      </c>
      <c r="K29" s="90"/>
    </row>
    <row r="30" spans="1:11" ht="20.100000000000001" customHeight="1" x14ac:dyDescent="0.15">
      <c r="B30" s="6"/>
      <c r="C30" s="7"/>
      <c r="D30" s="8" t="s">
        <v>60</v>
      </c>
      <c r="E30" s="8"/>
      <c r="F30" s="107" t="s">
        <v>91</v>
      </c>
      <c r="G30" s="89"/>
      <c r="H30" s="8" t="s">
        <v>62</v>
      </c>
      <c r="I30" s="22"/>
      <c r="J30" s="107">
        <v>43130</v>
      </c>
      <c r="K30" s="90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63</v>
      </c>
      <c r="I31" s="23"/>
      <c r="J31" s="91" t="s">
        <v>92</v>
      </c>
      <c r="K31" s="92"/>
    </row>
    <row r="32" spans="1:11" ht="20.100000000000001" customHeight="1" x14ac:dyDescent="0.15"/>
    <row r="33" spans="2:11" ht="20.100000000000001" customHeight="1" x14ac:dyDescent="0.15">
      <c r="B33" s="101"/>
      <c r="C33" s="101"/>
      <c r="D33" s="19" t="s">
        <v>83</v>
      </c>
      <c r="E33" s="101" t="s">
        <v>84</v>
      </c>
      <c r="F33" s="101"/>
      <c r="G33" s="17" t="s">
        <v>85</v>
      </c>
      <c r="H33" s="17" t="s">
        <v>86</v>
      </c>
      <c r="I33" s="112" t="s">
        <v>41</v>
      </c>
      <c r="J33" s="112"/>
      <c r="K33" s="28" t="s">
        <v>69</v>
      </c>
    </row>
    <row r="34" spans="2:11" ht="20.100000000000001" customHeight="1" x14ac:dyDescent="0.15">
      <c r="B34" s="101">
        <v>1</v>
      </c>
      <c r="C34" s="101"/>
      <c r="D34" s="20" t="s">
        <v>90</v>
      </c>
      <c r="E34" s="111">
        <v>42763</v>
      </c>
      <c r="F34" s="101"/>
      <c r="G34" s="17">
        <v>200</v>
      </c>
      <c r="H34" s="17">
        <v>1</v>
      </c>
      <c r="I34" s="99">
        <f>G34*H34</f>
        <v>200</v>
      </c>
      <c r="J34" s="100"/>
      <c r="K34" s="29" t="s">
        <v>93</v>
      </c>
    </row>
    <row r="35" spans="2:11" ht="20.100000000000001" customHeight="1" x14ac:dyDescent="0.15">
      <c r="B35" s="101">
        <v>2</v>
      </c>
      <c r="C35" s="101"/>
      <c r="D35" s="20" t="s">
        <v>90</v>
      </c>
      <c r="E35" s="111">
        <v>42764</v>
      </c>
      <c r="F35" s="101"/>
      <c r="G35" s="50">
        <v>100</v>
      </c>
      <c r="H35" s="50">
        <v>1</v>
      </c>
      <c r="I35" s="99">
        <f t="shared" ref="I35:I36" si="0">G35*H35</f>
        <v>100</v>
      </c>
      <c r="J35" s="100"/>
      <c r="K35" s="29" t="s">
        <v>94</v>
      </c>
    </row>
    <row r="36" spans="2:11" ht="20.100000000000001" customHeight="1" x14ac:dyDescent="0.15">
      <c r="B36" s="101">
        <v>3</v>
      </c>
      <c r="C36" s="101"/>
      <c r="D36" s="20"/>
      <c r="E36" s="101"/>
      <c r="F36" s="101"/>
      <c r="G36" s="17">
        <v>0</v>
      </c>
      <c r="H36" s="17">
        <v>0</v>
      </c>
      <c r="I36" s="99">
        <f t="shared" si="0"/>
        <v>0</v>
      </c>
      <c r="J36" s="100"/>
      <c r="K36" s="29"/>
    </row>
    <row r="37" spans="2:11" ht="20.100000000000001" customHeight="1" x14ac:dyDescent="0.15">
      <c r="B37" s="95" t="s">
        <v>41</v>
      </c>
      <c r="C37" s="102"/>
      <c r="D37" s="102"/>
      <c r="E37" s="102"/>
      <c r="F37" s="96"/>
      <c r="G37" s="18"/>
      <c r="H37" s="18">
        <f>SUM(H19:H36)</f>
        <v>2</v>
      </c>
      <c r="I37" s="103">
        <f>SUM(I34:J36)</f>
        <v>300</v>
      </c>
      <c r="J37" s="104"/>
      <c r="K37" s="25"/>
    </row>
    <row r="38" spans="2:11" ht="20.100000000000001" customHeight="1" x14ac:dyDescent="0.15">
      <c r="B38" s="13" t="s">
        <v>80</v>
      </c>
      <c r="C38" s="13"/>
      <c r="D38" s="13"/>
      <c r="E38" s="13"/>
      <c r="F38" s="13" t="s">
        <v>48</v>
      </c>
      <c r="G38" s="13" t="s">
        <v>81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曹园</cp:lastModifiedBy>
  <cp:lastPrinted>2017-09-06T05:53:00Z</cp:lastPrinted>
  <dcterms:created xsi:type="dcterms:W3CDTF">2014-04-15T08:52:00Z</dcterms:created>
  <dcterms:modified xsi:type="dcterms:W3CDTF">2018-02-27T07:09:02Z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