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autoCompressPictures="0"/>
  <bookViews>
    <workbookView xWindow="0" yWindow="0" windowWidth="28800" windowHeight="120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员工差旅明细!$A$1:$K$76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1" i="2" l="1"/>
  <c r="I72" i="2"/>
  <c r="I73" i="2"/>
  <c r="I74" i="2"/>
  <c r="I75" i="2"/>
  <c r="H75" i="2"/>
  <c r="H55" i="2"/>
  <c r="B58" i="2"/>
  <c r="I55" i="2"/>
  <c r="G58" i="2"/>
  <c r="K58" i="2"/>
  <c r="G55" i="2"/>
  <c r="E48" i="3"/>
  <c r="E55" i="3"/>
  <c r="E44" i="3"/>
  <c r="E47" i="3"/>
  <c r="E41" i="3"/>
  <c r="E43" i="3"/>
  <c r="E36" i="3"/>
  <c r="E40" i="3"/>
  <c r="E35" i="3"/>
  <c r="E30" i="3"/>
  <c r="E22" i="3"/>
  <c r="E24" i="3"/>
  <c r="E17" i="3"/>
  <c r="E21" i="3"/>
  <c r="E14" i="3"/>
  <c r="E16" i="3"/>
  <c r="E8" i="3"/>
  <c r="E13" i="3"/>
  <c r="E56" i="3"/>
  <c r="A61" i="3"/>
  <c r="H48" i="3"/>
  <c r="H49" i="3"/>
  <c r="H50" i="3"/>
  <c r="H51" i="3"/>
  <c r="H52" i="3"/>
  <c r="H53" i="3"/>
  <c r="H54" i="3"/>
  <c r="H55" i="3"/>
  <c r="H44" i="3"/>
  <c r="H45" i="3"/>
  <c r="H46" i="3"/>
  <c r="H47" i="3"/>
  <c r="H41" i="3"/>
  <c r="H42" i="3"/>
  <c r="H43" i="3"/>
  <c r="H36" i="3"/>
  <c r="H37" i="3"/>
  <c r="H38" i="3"/>
  <c r="H39" i="3"/>
  <c r="H40" i="3"/>
  <c r="H31" i="3"/>
  <c r="H32" i="3"/>
  <c r="H33" i="3"/>
  <c r="H34" i="3"/>
  <c r="H35" i="3"/>
  <c r="H25" i="3"/>
  <c r="H26" i="3"/>
  <c r="H27" i="3"/>
  <c r="H28" i="3"/>
  <c r="H29" i="3"/>
  <c r="H30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6" i="3"/>
  <c r="C61" i="3"/>
  <c r="I61" i="3"/>
  <c r="G55" i="3"/>
  <c r="G47" i="3"/>
  <c r="G43" i="3"/>
  <c r="G40" i="3"/>
  <c r="G35" i="3"/>
  <c r="G30" i="3"/>
  <c r="G24" i="3"/>
  <c r="G21" i="3"/>
  <c r="G16" i="3"/>
  <c r="G13" i="3"/>
  <c r="G56" i="3"/>
  <c r="G61" i="3"/>
  <c r="F55" i="3"/>
  <c r="F47" i="3"/>
  <c r="F43" i="3"/>
  <c r="F40" i="3"/>
  <c r="F35" i="3"/>
  <c r="F30" i="3"/>
  <c r="F24" i="3"/>
  <c r="F21" i="3"/>
  <c r="F16" i="3"/>
  <c r="F13" i="3"/>
  <c r="F56" i="3"/>
  <c r="E61" i="3"/>
  <c r="D55" i="3"/>
  <c r="D47" i="3"/>
  <c r="D43" i="3"/>
  <c r="D40" i="3"/>
  <c r="D35" i="3"/>
  <c r="D30" i="3"/>
  <c r="D24" i="3"/>
  <c r="D21" i="3"/>
  <c r="D16" i="3"/>
  <c r="D13" i="3"/>
  <c r="D56" i="3"/>
  <c r="C55" i="3"/>
  <c r="C47" i="3"/>
  <c r="C43" i="3"/>
  <c r="C40" i="3"/>
  <c r="C35" i="3"/>
  <c r="C30" i="3"/>
  <c r="C24" i="3"/>
  <c r="C21" i="3"/>
  <c r="C16" i="3"/>
  <c r="C13" i="3"/>
  <c r="C56" i="3"/>
</calcChain>
</file>

<file path=xl/sharedStrings.xml><?xml version="1.0" encoding="utf-8"?>
<sst xmlns="http://schemas.openxmlformats.org/spreadsheetml/2006/main" count="201" uniqueCount="125">
  <si>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</si>
  <si>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</si>
  <si>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</si>
  <si>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</si>
  <si>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</si>
  <si>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</si>
  <si>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</si>
  <si>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</si>
  <si>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</si>
  <si>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</si>
  <si>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</si>
  <si>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</si>
  <si>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</si>
  <si>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</si>
  <si>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</si>
  <si>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</si>
  <si>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</si>
  <si>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</si>
  <si>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</si>
  <si>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</si>
  <si>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</si>
  <si>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</si>
  <si>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</si>
  <si>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</si>
  <si>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</si>
  <si>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</si>
  <si>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</si>
  <si>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</si>
  <si>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</si>
  <si>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</si>
  <si>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</si>
  <si>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</si>
  <si>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</si>
  <si>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</si>
  <si>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</si>
  <si>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</si>
  <si>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</si>
  <si>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</si>
  <si>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</si>
  <si>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</si>
  <si>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</si>
  <si>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</si>
  <si>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</si>
  <si>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</si>
  <si>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</si>
  <si>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</si>
  <si>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</si>
  <si>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</si>
  <si>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</si>
  <si>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</si>
  <si>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杨岩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</si>
  <si>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</si>
  <si>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</si>
  <si>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</si>
  <si>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</si>
  <si>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</si>
  <si>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</si>
  <si>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</si>
  <si>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</si>
  <si>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昆明</t>
  </si>
  <si>
    <t>部门:</t>
  </si>
  <si>
    <t>上海事业部</t>
  </si>
  <si>
    <t>发生日期:</t>
  </si>
  <si>
    <t>2019.9.25--2019.10.2</t>
  </si>
  <si>
    <t>报销日期:</t>
  </si>
  <si>
    <t>2019.10.8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</si>
  <si>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</si>
  <si>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</si>
  <si>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</si>
  <si>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</si>
  <si>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</si>
  <si>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</si>
  <si>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</si>
  <si>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</si>
  <si>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餐饮</t>
  </si>
  <si>
    <t>2019.10.1</t>
  </si>
  <si>
    <t>2019.9.30</t>
  </si>
  <si>
    <t>2019.9.29</t>
  </si>
  <si>
    <t>2019.9.28</t>
  </si>
  <si>
    <t>2019.9.27杨岩餐饮</t>
  </si>
  <si>
    <t>2019.9.25请客户吃饭</t>
  </si>
  <si>
    <t>2019.10.2杨岩餐饮</t>
  </si>
  <si>
    <t>2019.10.1杨岩餐饮</t>
  </si>
  <si>
    <t>2019.9.30杨岩餐饮</t>
  </si>
  <si>
    <t>2019.9.30请客户吃饭</t>
  </si>
  <si>
    <t>2019.9.29杨岩餐饮</t>
  </si>
  <si>
    <t>交通费（市内交通）</t>
  </si>
  <si>
    <t>10.3昆明酒店-机场</t>
  </si>
  <si>
    <t>10.2酒店-场地</t>
  </si>
  <si>
    <t>10.2场地-酒店</t>
  </si>
  <si>
    <t>10.1酒店-场地</t>
  </si>
  <si>
    <t>9.30吃饭地-酒店</t>
  </si>
  <si>
    <t>9.30场地-酒店</t>
  </si>
  <si>
    <t>9.30电器店-场地</t>
  </si>
  <si>
    <t>9.30酒店-场地</t>
  </si>
  <si>
    <t>9.28场地-酒店</t>
  </si>
  <si>
    <t>9.27酒店-场地</t>
  </si>
  <si>
    <t>9.25家-虹桥机场</t>
  </si>
  <si>
    <t>9.25云南机场-酒店</t>
  </si>
  <si>
    <t>住宿费</t>
  </si>
  <si>
    <t>住宿</t>
  </si>
  <si>
    <t>物料</t>
  </si>
  <si>
    <t>兼职费用</t>
  </si>
  <si>
    <t>骰子</t>
  </si>
  <si>
    <t>桌布</t>
  </si>
  <si>
    <t>设计费</t>
  </si>
  <si>
    <t>人偶制作</t>
  </si>
  <si>
    <t>快递费用</t>
  </si>
  <si>
    <t>叮当爸爸物料采购</t>
  </si>
  <si>
    <t>假树</t>
  </si>
  <si>
    <t>推文</t>
  </si>
  <si>
    <t>上会费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</si>
  <si>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</si>
  <si>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</si>
  <si>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</si>
  <si>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</si>
  <si>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</si>
  <si>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</si>
  <si>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</si>
  <si>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</si>
  <si>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</si>
  <si>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9.25-9.27</t>
  </si>
  <si>
    <t>9.29-9.30</t>
  </si>
  <si>
    <t>10.1-10.2</t>
  </si>
  <si>
    <t>10.3虹桥---家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</si>
</sst>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8" formatCode="#,##0.00;[Red]#,##0.00"/>
    <numFmt numFmtId="181" formatCode="#,##0.00_);[Red]\(#,##0.00\)"/>
    <numFmt numFmtId="183" formatCode="0.00_);[Red]\(0.00\)"/>
    <numFmt numFmtId="184" formatCode="#,##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 applyBorder="1">
      <alignment vertical="center"/>
    </xf>
    <xf numFmtId="0" fontId="4" fillId="0" borderId="0" xfId="3" applyFont="1" applyBorder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4" fillId="0" borderId="0" xfId="3" applyFont="1">
      <alignment vertical="center"/>
    </xf>
    <xf numFmtId="0" fontId="5" fillId="0" borderId="6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83" fontId="4" fillId="2" borderId="12" xfId="3" applyNumberFormat="1" applyFont="1" applyFill="1" applyBorder="1" applyAlignment="1">
      <alignment horizontal="center" vertical="center"/>
    </xf>
    <xf numFmtId="183" fontId="4" fillId="0" borderId="12" xfId="3" applyNumberFormat="1" applyFont="1" applyFill="1" applyBorder="1" applyAlignment="1">
      <alignment horizontal="center" vertical="center"/>
    </xf>
    <xf numFmtId="178" fontId="5" fillId="0" borderId="12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0" borderId="0" xfId="3" applyFont="1" applyFill="1" applyBorder="1">
      <alignment vertical="center"/>
    </xf>
    <xf numFmtId="0" fontId="4" fillId="0" borderId="5" xfId="3" applyFont="1" applyFill="1" applyBorder="1">
      <alignment vertical="center"/>
    </xf>
    <xf numFmtId="183" fontId="4" fillId="2" borderId="6" xfId="3" applyNumberFormat="1" applyFont="1" applyFill="1" applyBorder="1" applyAlignment="1">
      <alignment horizontal="center" vertical="center"/>
    </xf>
    <xf numFmtId="183" fontId="4" fillId="2" borderId="7" xfId="3" applyNumberFormat="1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184" fontId="4" fillId="0" borderId="0" xfId="3" applyNumberFormat="1" applyFont="1" applyBorder="1" applyAlignment="1">
      <alignment horizontal="left" vertical="center"/>
    </xf>
    <xf numFmtId="176" fontId="5" fillId="0" borderId="12" xfId="3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176" fontId="8" fillId="6" borderId="12" xfId="0" applyNumberFormat="1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7" fillId="7" borderId="1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81" fontId="7" fillId="0" borderId="0" xfId="0" applyNumberFormat="1" applyFont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2" fillId="0" borderId="0" xfId="3" applyFont="1" applyAlignment="1">
      <alignment vertical="center"/>
    </xf>
    <xf numFmtId="0" fontId="0" fillId="0" borderId="12" xfId="0" applyBorder="1">
      <alignment vertical="center"/>
    </xf>
    <xf numFmtId="0" fontId="7" fillId="7" borderId="12" xfId="0" applyFont="1" applyFill="1" applyBorder="1">
      <alignment vertical="center"/>
    </xf>
    <xf numFmtId="0" fontId="1" fillId="0" borderId="12" xfId="0" applyFont="1" applyBorder="1">
      <alignment vertical="center"/>
    </xf>
    <xf numFmtId="0" fontId="1" fillId="0" borderId="9" xfId="0" applyFont="1" applyFill="1" applyBorder="1">
      <alignment vertical="center"/>
    </xf>
    <xf numFmtId="0" fontId="10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176" fontId="8" fillId="8" borderId="12" xfId="0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84" fontId="9" fillId="2" borderId="6" xfId="0" applyNumberFormat="1" applyFont="1" applyFill="1" applyBorder="1" applyAlignment="1">
      <alignment horizontal="center" vertical="center"/>
    </xf>
    <xf numFmtId="184" fontId="9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181" fontId="0" fillId="0" borderId="12" xfId="0" applyNumberFormat="1" applyBorder="1" applyAlignment="1">
      <alignment horizontal="right" vertical="center"/>
    </xf>
    <xf numFmtId="181" fontId="0" fillId="0" borderId="8" xfId="0" applyNumberFormat="1" applyBorder="1" applyAlignment="1">
      <alignment horizontal="center" vertical="center"/>
    </xf>
    <xf numFmtId="181" fontId="0" fillId="0" borderId="10" xfId="0" applyNumberFormat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0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83" fontId="4" fillId="2" borderId="6" xfId="3" applyNumberFormat="1" applyFont="1" applyFill="1" applyBorder="1" applyAlignment="1">
      <alignment horizontal="center" vertical="center"/>
    </xf>
    <xf numFmtId="183" fontId="4" fillId="2" borderId="7" xfId="3" applyNumberFormat="1" applyFont="1" applyFill="1" applyBorder="1" applyAlignment="1">
      <alignment horizontal="center" vertical="center"/>
    </xf>
    <xf numFmtId="0" fontId="4" fillId="2" borderId="7" xfId="3" applyFont="1" applyFill="1" applyBorder="1" applyAlignment="1">
      <alignment vertical="center"/>
    </xf>
    <xf numFmtId="0" fontId="4" fillId="2" borderId="12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0" borderId="6" xfId="3" applyNumberFormat="1" applyFont="1" applyBorder="1" applyAlignment="1">
      <alignment horizontal="center" vertical="center"/>
    </xf>
    <xf numFmtId="178" fontId="5" fillId="0" borderId="7" xfId="3" applyNumberFormat="1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184" fontId="5" fillId="2" borderId="12" xfId="3" applyNumberFormat="1" applyFont="1" applyFill="1" applyBorder="1" applyAlignment="1">
      <alignment horizontal="center" vertical="center"/>
    </xf>
    <xf numFmtId="183" fontId="4" fillId="2" borderId="12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</cellXfs>
  <cellStyles count="4">
    <cellStyle name="常规 2" xfId="2"/>
    <cellStyle name="常规 3" xfId="3"/>
    <cellStyle name="常规 4" xfId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973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238125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6205" y="19050"/>
          <a:ext cx="126873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3"/>
  <sheetViews>
    <sheetView topLeftCell="A10" workbookViewId="0">
      <selection activeCell="D63" sqref="D63"/>
    </sheetView>
  </sheetViews>
  <sheetFormatPr baseColWidth="10" defaultColWidth="9" defaultRowHeight="21" customHeight="1" x14ac:dyDescent="0"/>
  <cols>
    <col min="1" max="1" width="9" style="38"/>
    <col min="2" max="2" width="16.6640625" customWidth="1"/>
    <col min="3" max="3" width="17.1640625" style="39" customWidth="1"/>
    <col min="5" max="5" width="14.1640625" customWidth="1"/>
    <col min="6" max="6" width="12.5" customWidth="1"/>
    <col min="8" max="8" width="14.33203125" customWidth="1"/>
    <col min="9" max="9" width="24.83203125" customWidth="1"/>
    <col min="10" max="10" width="39.5" customWidth="1"/>
  </cols>
  <sheetData>
    <row r="2" spans="1:12" ht="21" customHeight="1">
      <c r="C2" s="59" t="s">
        <v>0</v>
      </c>
      <c r="D2" s="59"/>
      <c r="E2" s="59"/>
      <c r="F2" s="59"/>
      <c r="G2" s="59"/>
      <c r="H2" s="59"/>
      <c r="I2" s="51"/>
      <c r="J2" s="51"/>
      <c r="K2" s="51"/>
      <c r="L2" s="51"/>
    </row>
    <row r="4" spans="1:12" ht="21" customHeight="1">
      <c r="H4" s="82" t="s">
        <v>1</v>
      </c>
      <c r="I4" s="82"/>
      <c r="J4" s="82" t="s">
        <v>2</v>
      </c>
    </row>
    <row r="5" spans="1:12" ht="21" customHeight="1">
      <c r="H5" s="83"/>
      <c r="I5" s="83"/>
      <c r="J5" s="83"/>
    </row>
    <row r="6" spans="1:12" ht="21" customHeight="1">
      <c r="A6" s="67" t="s">
        <v>3</v>
      </c>
      <c r="B6" s="72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72" t="s">
        <v>7</v>
      </c>
    </row>
    <row r="7" spans="1:12" ht="21" customHeight="1">
      <c r="A7" s="67"/>
      <c r="B7" s="72"/>
      <c r="C7" s="41" t="s">
        <v>8</v>
      </c>
      <c r="D7" s="42" t="s">
        <v>9</v>
      </c>
      <c r="E7" s="40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72"/>
    </row>
    <row r="8" spans="1:12" ht="21" customHeight="1">
      <c r="A8" s="68">
        <v>1</v>
      </c>
      <c r="B8" s="73" t="s">
        <v>15</v>
      </c>
      <c r="C8" s="77">
        <v>0</v>
      </c>
      <c r="D8" s="81"/>
      <c r="E8" s="77">
        <f>C8*D8</f>
        <v>0</v>
      </c>
      <c r="F8" s="43">
        <v>0</v>
      </c>
      <c r="G8" s="43">
        <v>0</v>
      </c>
      <c r="H8" s="43">
        <f t="shared" ref="H8:H48" si="0">F8+G8</f>
        <v>0</v>
      </c>
      <c r="I8" s="52"/>
      <c r="J8" s="84" t="s">
        <v>16</v>
      </c>
    </row>
    <row r="9" spans="1:12" ht="21" customHeight="1">
      <c r="A9" s="68"/>
      <c r="B9" s="73"/>
      <c r="C9" s="77"/>
      <c r="D9" s="81"/>
      <c r="E9" s="77"/>
      <c r="F9" s="43">
        <v>0</v>
      </c>
      <c r="G9" s="43">
        <v>0</v>
      </c>
      <c r="H9" s="43">
        <f t="shared" si="0"/>
        <v>0</v>
      </c>
      <c r="I9" s="52"/>
      <c r="J9" s="85"/>
    </row>
    <row r="10" spans="1:12" ht="21" customHeight="1">
      <c r="A10" s="68"/>
      <c r="B10" s="73"/>
      <c r="C10" s="77"/>
      <c r="D10" s="81"/>
      <c r="E10" s="77"/>
      <c r="F10" s="43">
        <v>0</v>
      </c>
      <c r="G10" s="43">
        <v>0</v>
      </c>
      <c r="H10" s="43">
        <f t="shared" si="0"/>
        <v>0</v>
      </c>
      <c r="I10" s="52"/>
      <c r="J10" s="85"/>
    </row>
    <row r="11" spans="1:12" ht="21" customHeight="1">
      <c r="A11" s="68"/>
      <c r="B11" s="73"/>
      <c r="C11" s="77"/>
      <c r="D11" s="81"/>
      <c r="E11" s="77"/>
      <c r="F11" s="43">
        <v>0</v>
      </c>
      <c r="G11" s="43">
        <v>0</v>
      </c>
      <c r="H11" s="43">
        <f t="shared" si="0"/>
        <v>0</v>
      </c>
      <c r="I11" s="52"/>
      <c r="J11" s="85"/>
    </row>
    <row r="12" spans="1:12" ht="21" customHeight="1">
      <c r="A12" s="68"/>
      <c r="B12" s="73"/>
      <c r="C12" s="77"/>
      <c r="D12" s="81"/>
      <c r="E12" s="77"/>
      <c r="F12" s="43">
        <v>0</v>
      </c>
      <c r="G12" s="43">
        <v>0</v>
      </c>
      <c r="H12" s="43">
        <f t="shared" si="0"/>
        <v>0</v>
      </c>
      <c r="I12" s="52"/>
      <c r="J12" s="85"/>
    </row>
    <row r="13" spans="1:12" s="37" customFormat="1" ht="21" customHeight="1">
      <c r="A13" s="44"/>
      <c r="B13" s="45" t="s">
        <v>17</v>
      </c>
      <c r="C13" s="46">
        <f>SUM(C8)</f>
        <v>0</v>
      </c>
      <c r="D13" s="46">
        <f>SUM(D8)</f>
        <v>0</v>
      </c>
      <c r="E13" s="46">
        <f>SUM(E8)</f>
        <v>0</v>
      </c>
      <c r="F13" s="46">
        <f>SUM(F8:F12)</f>
        <v>0</v>
      </c>
      <c r="G13" s="46">
        <f t="shared" ref="G13:H13" si="1">SUM(G8:G12)</f>
        <v>0</v>
      </c>
      <c r="H13" s="46">
        <f t="shared" si="1"/>
        <v>0</v>
      </c>
      <c r="I13" s="53"/>
      <c r="J13" s="86"/>
    </row>
    <row r="14" spans="1:12" ht="21" customHeight="1">
      <c r="A14" s="69">
        <v>2</v>
      </c>
      <c r="B14" s="74" t="s">
        <v>18</v>
      </c>
      <c r="C14" s="78">
        <v>0</v>
      </c>
      <c r="D14" s="69"/>
      <c r="E14" s="78">
        <f t="shared" ref="E14:E48" si="2">C14*D14</f>
        <v>0</v>
      </c>
      <c r="F14" s="43">
        <v>0</v>
      </c>
      <c r="G14" s="43">
        <v>0</v>
      </c>
      <c r="H14" s="43">
        <f t="shared" si="0"/>
        <v>0</v>
      </c>
      <c r="I14" s="52"/>
      <c r="J14" s="84" t="s">
        <v>19</v>
      </c>
    </row>
    <row r="15" spans="1:12" ht="21" customHeight="1">
      <c r="A15" s="70"/>
      <c r="B15" s="75"/>
      <c r="C15" s="79"/>
      <c r="D15" s="70"/>
      <c r="E15" s="79"/>
      <c r="F15" s="43">
        <v>0</v>
      </c>
      <c r="G15" s="43">
        <v>0</v>
      </c>
      <c r="H15" s="43">
        <f t="shared" ref="H15" si="3">F15+G15</f>
        <v>0</v>
      </c>
      <c r="I15" s="52"/>
      <c r="J15" s="85"/>
    </row>
    <row r="16" spans="1:12" s="37" customFormat="1" ht="21" customHeight="1">
      <c r="A16" s="44"/>
      <c r="B16" s="45" t="s">
        <v>20</v>
      </c>
      <c r="C16" s="46">
        <f>SUM(C14)</f>
        <v>0</v>
      </c>
      <c r="D16" s="46">
        <f>SUM(D14)</f>
        <v>0</v>
      </c>
      <c r="E16" s="46">
        <f>SUM(E14)</f>
        <v>0</v>
      </c>
      <c r="F16" s="46">
        <f>SUM(F14:F15)</f>
        <v>0</v>
      </c>
      <c r="G16" s="46">
        <f>SUM(G14:G15)</f>
        <v>0</v>
      </c>
      <c r="H16" s="46">
        <f>SUM(H14:H15)</f>
        <v>0</v>
      </c>
      <c r="I16" s="53"/>
      <c r="J16" s="86"/>
    </row>
    <row r="17" spans="1:10" ht="21" customHeight="1">
      <c r="A17" s="68">
        <v>3</v>
      </c>
      <c r="B17" s="73" t="s">
        <v>21</v>
      </c>
      <c r="C17" s="77">
        <v>0</v>
      </c>
      <c r="D17" s="81"/>
      <c r="E17" s="77">
        <f t="shared" si="2"/>
        <v>0</v>
      </c>
      <c r="F17" s="43">
        <v>0</v>
      </c>
      <c r="G17" s="43">
        <v>0</v>
      </c>
      <c r="H17" s="43">
        <f t="shared" si="0"/>
        <v>0</v>
      </c>
      <c r="I17" s="52"/>
      <c r="J17" s="87" t="s">
        <v>22</v>
      </c>
    </row>
    <row r="18" spans="1:10" ht="21" customHeight="1">
      <c r="A18" s="68"/>
      <c r="B18" s="73"/>
      <c r="C18" s="77"/>
      <c r="D18" s="81"/>
      <c r="E18" s="77"/>
      <c r="F18" s="43">
        <v>0</v>
      </c>
      <c r="G18" s="43">
        <v>0</v>
      </c>
      <c r="H18" s="43">
        <f t="shared" si="0"/>
        <v>0</v>
      </c>
      <c r="I18" s="52"/>
      <c r="J18" s="88"/>
    </row>
    <row r="19" spans="1:10" ht="21" customHeight="1">
      <c r="A19" s="68"/>
      <c r="B19" s="73"/>
      <c r="C19" s="77"/>
      <c r="D19" s="81"/>
      <c r="E19" s="77"/>
      <c r="F19" s="43">
        <v>0</v>
      </c>
      <c r="G19" s="43">
        <v>0</v>
      </c>
      <c r="H19" s="43">
        <f t="shared" si="0"/>
        <v>0</v>
      </c>
      <c r="I19" s="52"/>
      <c r="J19" s="88"/>
    </row>
    <row r="20" spans="1:10" ht="21" customHeight="1">
      <c r="A20" s="68"/>
      <c r="B20" s="73"/>
      <c r="C20" s="77"/>
      <c r="D20" s="81"/>
      <c r="E20" s="77"/>
      <c r="F20" s="43">
        <v>0</v>
      </c>
      <c r="G20" s="43">
        <v>0</v>
      </c>
      <c r="H20" s="43">
        <f t="shared" si="0"/>
        <v>0</v>
      </c>
      <c r="I20" s="52"/>
      <c r="J20" s="88"/>
    </row>
    <row r="21" spans="1:10" s="37" customFormat="1" ht="21" customHeight="1">
      <c r="A21" s="44"/>
      <c r="B21" s="45" t="s">
        <v>23</v>
      </c>
      <c r="C21" s="46">
        <f>SUM(C17)</f>
        <v>0</v>
      </c>
      <c r="D21" s="46">
        <f t="shared" ref="D21:E21" si="4">SUM(D17)</f>
        <v>0</v>
      </c>
      <c r="E21" s="46">
        <f t="shared" si="4"/>
        <v>0</v>
      </c>
      <c r="F21" s="46">
        <f>SUM(F17:F20)</f>
        <v>0</v>
      </c>
      <c r="G21" s="46">
        <f t="shared" ref="G21:H21" si="5">SUM(G17:G20)</f>
        <v>0</v>
      </c>
      <c r="H21" s="46">
        <f t="shared" si="5"/>
        <v>0</v>
      </c>
      <c r="I21" s="53"/>
      <c r="J21" s="89"/>
    </row>
    <row r="22" spans="1:10" ht="21" customHeight="1">
      <c r="A22" s="68">
        <v>4</v>
      </c>
      <c r="B22" s="73" t="s">
        <v>24</v>
      </c>
      <c r="C22" s="77">
        <v>0</v>
      </c>
      <c r="D22" s="81"/>
      <c r="E22" s="77">
        <f t="shared" si="2"/>
        <v>0</v>
      </c>
      <c r="F22" s="43">
        <v>0</v>
      </c>
      <c r="G22" s="43">
        <v>0</v>
      </c>
      <c r="H22" s="43">
        <f t="shared" si="0"/>
        <v>0</v>
      </c>
      <c r="I22" s="52"/>
      <c r="J22" s="87" t="s">
        <v>25</v>
      </c>
    </row>
    <row r="23" spans="1:10" ht="21" customHeight="1">
      <c r="A23" s="68"/>
      <c r="B23" s="73"/>
      <c r="C23" s="77"/>
      <c r="D23" s="81"/>
      <c r="E23" s="77"/>
      <c r="F23" s="43">
        <v>0</v>
      </c>
      <c r="G23" s="43">
        <v>0</v>
      </c>
      <c r="H23" s="43">
        <f t="shared" si="0"/>
        <v>0</v>
      </c>
      <c r="I23" s="52"/>
      <c r="J23" s="88"/>
    </row>
    <row r="24" spans="1:10" s="37" customFormat="1" ht="21" customHeight="1">
      <c r="A24" s="44"/>
      <c r="B24" s="45" t="s">
        <v>26</v>
      </c>
      <c r="C24" s="46">
        <f>SUM(C22)</f>
        <v>0</v>
      </c>
      <c r="D24" s="46">
        <f t="shared" ref="D24:E24" si="6">SUM(D22)</f>
        <v>0</v>
      </c>
      <c r="E24" s="46">
        <f t="shared" si="6"/>
        <v>0</v>
      </c>
      <c r="F24" s="46">
        <f>SUM(F22:F23)</f>
        <v>0</v>
      </c>
      <c r="G24" s="46">
        <f t="shared" ref="G24:H24" si="7">SUM(G22:G23)</f>
        <v>0</v>
      </c>
      <c r="H24" s="46">
        <f t="shared" si="7"/>
        <v>0</v>
      </c>
      <c r="I24" s="53"/>
      <c r="J24" s="89"/>
    </row>
    <row r="25" spans="1:10" ht="21" customHeight="1">
      <c r="A25" s="69">
        <v>5</v>
      </c>
      <c r="B25" s="74" t="s">
        <v>27</v>
      </c>
      <c r="C25" s="78">
        <v>25000</v>
      </c>
      <c r="D25" s="69"/>
      <c r="E25" s="78">
        <v>25000</v>
      </c>
      <c r="F25" s="43">
        <v>0</v>
      </c>
      <c r="G25" s="43">
        <v>0</v>
      </c>
      <c r="H25" s="43">
        <f t="shared" ref="H25:H29" si="8">F25+G25</f>
        <v>0</v>
      </c>
      <c r="I25" s="54"/>
      <c r="J25" s="84" t="s">
        <v>28</v>
      </c>
    </row>
    <row r="26" spans="1:10" ht="21" customHeight="1">
      <c r="A26" s="71"/>
      <c r="B26" s="76"/>
      <c r="C26" s="80"/>
      <c r="D26" s="71"/>
      <c r="E26" s="80"/>
      <c r="F26" s="43">
        <v>0</v>
      </c>
      <c r="G26" s="43">
        <v>0</v>
      </c>
      <c r="H26" s="43">
        <f t="shared" si="8"/>
        <v>0</v>
      </c>
      <c r="I26" s="54"/>
      <c r="J26" s="85"/>
    </row>
    <row r="27" spans="1:10" ht="21" customHeight="1">
      <c r="A27" s="71"/>
      <c r="B27" s="76"/>
      <c r="C27" s="80"/>
      <c r="D27" s="71"/>
      <c r="E27" s="80"/>
      <c r="F27" s="43">
        <v>0</v>
      </c>
      <c r="G27" s="43">
        <v>0</v>
      </c>
      <c r="H27" s="43">
        <f t="shared" si="8"/>
        <v>0</v>
      </c>
      <c r="I27" s="54"/>
      <c r="J27" s="85"/>
    </row>
    <row r="28" spans="1:10" ht="21" customHeight="1">
      <c r="A28" s="71"/>
      <c r="B28" s="76"/>
      <c r="C28" s="80"/>
      <c r="D28" s="71"/>
      <c r="E28" s="80"/>
      <c r="F28" s="43">
        <v>0</v>
      </c>
      <c r="G28" s="43">
        <v>0</v>
      </c>
      <c r="H28" s="43">
        <f t="shared" si="8"/>
        <v>0</v>
      </c>
      <c r="I28" s="55"/>
      <c r="J28" s="85"/>
    </row>
    <row r="29" spans="1:10" ht="21" customHeight="1">
      <c r="A29" s="70"/>
      <c r="B29" s="75"/>
      <c r="C29" s="79"/>
      <c r="D29" s="70"/>
      <c r="E29" s="79"/>
      <c r="F29" s="43">
        <v>0</v>
      </c>
      <c r="G29" s="43">
        <v>0</v>
      </c>
      <c r="H29" s="43">
        <f t="shared" si="8"/>
        <v>0</v>
      </c>
      <c r="I29" s="54"/>
      <c r="J29" s="85"/>
    </row>
    <row r="30" spans="1:10" s="37" customFormat="1" ht="21" customHeight="1">
      <c r="A30" s="44"/>
      <c r="B30" s="45" t="s">
        <v>29</v>
      </c>
      <c r="C30" s="46">
        <f>SUM(C25)</f>
        <v>25000</v>
      </c>
      <c r="D30" s="46">
        <f>SUM(D25)</f>
        <v>0</v>
      </c>
      <c r="E30" s="46">
        <f>SUM(E25)</f>
        <v>25000</v>
      </c>
      <c r="F30" s="46">
        <f>SUM(F25:F29)</f>
        <v>0</v>
      </c>
      <c r="G30" s="46">
        <f>SUM(G25:G26)</f>
        <v>0</v>
      </c>
      <c r="H30" s="46">
        <f>SUM(H25:H29)</f>
        <v>0</v>
      </c>
      <c r="I30" s="53"/>
      <c r="J30" s="86"/>
    </row>
    <row r="31" spans="1:10" ht="21" customHeight="1">
      <c r="A31" s="68">
        <v>6</v>
      </c>
      <c r="B31" s="73" t="s">
        <v>30</v>
      </c>
      <c r="C31" s="77">
        <v>12000</v>
      </c>
      <c r="D31" s="81"/>
      <c r="E31" s="77">
        <v>12000</v>
      </c>
      <c r="F31" s="43">
        <v>0</v>
      </c>
      <c r="G31" s="43">
        <v>0</v>
      </c>
      <c r="H31" s="43">
        <f t="shared" ref="H31:H34" si="9">F31+G31</f>
        <v>0</v>
      </c>
      <c r="I31" s="54"/>
      <c r="J31" s="84" t="s">
        <v>31</v>
      </c>
    </row>
    <row r="32" spans="1:10" ht="21" customHeight="1">
      <c r="A32" s="68"/>
      <c r="B32" s="73"/>
      <c r="C32" s="77"/>
      <c r="D32" s="81"/>
      <c r="E32" s="77"/>
      <c r="F32" s="43">
        <v>0</v>
      </c>
      <c r="G32" s="43">
        <v>0</v>
      </c>
      <c r="H32" s="43">
        <f t="shared" si="9"/>
        <v>0</v>
      </c>
      <c r="I32" s="54"/>
      <c r="J32" s="88"/>
    </row>
    <row r="33" spans="1:10" ht="21" customHeight="1">
      <c r="A33" s="68"/>
      <c r="B33" s="73"/>
      <c r="C33" s="77"/>
      <c r="D33" s="81"/>
      <c r="E33" s="77"/>
      <c r="F33" s="43">
        <v>0</v>
      </c>
      <c r="G33" s="43">
        <v>0</v>
      </c>
      <c r="H33" s="43">
        <f t="shared" si="9"/>
        <v>0</v>
      </c>
      <c r="I33" s="54"/>
      <c r="J33" s="88"/>
    </row>
    <row r="34" spans="1:10" ht="21" customHeight="1">
      <c r="A34" s="68"/>
      <c r="B34" s="73"/>
      <c r="C34" s="77"/>
      <c r="D34" s="81"/>
      <c r="E34" s="77"/>
      <c r="F34" s="43">
        <v>0</v>
      </c>
      <c r="G34" s="43">
        <v>0</v>
      </c>
      <c r="H34" s="43">
        <f t="shared" si="9"/>
        <v>0</v>
      </c>
      <c r="I34" s="52"/>
      <c r="J34" s="88"/>
    </row>
    <row r="35" spans="1:10" s="37" customFormat="1" ht="21" customHeight="1">
      <c r="A35" s="44"/>
      <c r="B35" s="45" t="s">
        <v>32</v>
      </c>
      <c r="C35" s="46">
        <f>SUM(C31)</f>
        <v>12000</v>
      </c>
      <c r="D35" s="46">
        <f t="shared" ref="D35:E35" si="10">SUM(D31)</f>
        <v>0</v>
      </c>
      <c r="E35" s="46">
        <f t="shared" si="10"/>
        <v>12000</v>
      </c>
      <c r="F35" s="46">
        <f>SUM(F31:F34)</f>
        <v>0</v>
      </c>
      <c r="G35" s="46">
        <f t="shared" ref="G35:H35" si="11">SUM(G31:G34)</f>
        <v>0</v>
      </c>
      <c r="H35" s="46">
        <f t="shared" si="11"/>
        <v>0</v>
      </c>
      <c r="I35" s="53"/>
      <c r="J35" s="89"/>
    </row>
    <row r="36" spans="1:10" ht="21" customHeight="1">
      <c r="A36" s="68">
        <v>7</v>
      </c>
      <c r="B36" s="73" t="s">
        <v>33</v>
      </c>
      <c r="C36" s="77">
        <v>0</v>
      </c>
      <c r="D36" s="81"/>
      <c r="E36" s="77">
        <f t="shared" si="2"/>
        <v>0</v>
      </c>
      <c r="F36" s="43">
        <v>0</v>
      </c>
      <c r="G36" s="43">
        <v>0</v>
      </c>
      <c r="H36" s="43">
        <f t="shared" si="0"/>
        <v>0</v>
      </c>
      <c r="I36" s="52"/>
      <c r="J36" s="90"/>
    </row>
    <row r="37" spans="1:10" ht="21" customHeight="1">
      <c r="A37" s="68"/>
      <c r="B37" s="73"/>
      <c r="C37" s="77"/>
      <c r="D37" s="81"/>
      <c r="E37" s="77"/>
      <c r="F37" s="43">
        <v>0</v>
      </c>
      <c r="G37" s="43">
        <v>0</v>
      </c>
      <c r="H37" s="43">
        <f t="shared" si="0"/>
        <v>0</v>
      </c>
      <c r="I37" s="52"/>
      <c r="J37" s="91"/>
    </row>
    <row r="38" spans="1:10" ht="21" customHeight="1">
      <c r="A38" s="68"/>
      <c r="B38" s="73"/>
      <c r="C38" s="77"/>
      <c r="D38" s="81"/>
      <c r="E38" s="77"/>
      <c r="F38" s="43">
        <v>0</v>
      </c>
      <c r="G38" s="43">
        <v>0</v>
      </c>
      <c r="H38" s="43">
        <f t="shared" si="0"/>
        <v>0</v>
      </c>
      <c r="I38" s="52"/>
      <c r="J38" s="91"/>
    </row>
    <row r="39" spans="1:10" ht="21" customHeight="1">
      <c r="A39" s="68"/>
      <c r="B39" s="73"/>
      <c r="C39" s="77"/>
      <c r="D39" s="81"/>
      <c r="E39" s="77"/>
      <c r="F39" s="43">
        <v>0</v>
      </c>
      <c r="G39" s="43">
        <v>0</v>
      </c>
      <c r="H39" s="43">
        <f t="shared" si="0"/>
        <v>0</v>
      </c>
      <c r="I39" s="52"/>
      <c r="J39" s="91"/>
    </row>
    <row r="40" spans="1:10" s="37" customFormat="1" ht="21" customHeight="1">
      <c r="A40" s="44"/>
      <c r="B40" s="45" t="s">
        <v>34</v>
      </c>
      <c r="C40" s="46">
        <f>SUM(C36)</f>
        <v>0</v>
      </c>
      <c r="D40" s="46">
        <f t="shared" ref="D40:E40" si="12">SUM(D36)</f>
        <v>0</v>
      </c>
      <c r="E40" s="46">
        <f t="shared" si="12"/>
        <v>0</v>
      </c>
      <c r="F40" s="46">
        <f>SUM(F36:F39)</f>
        <v>0</v>
      </c>
      <c r="G40" s="46">
        <f t="shared" ref="G40:H40" si="13">SUM(G36:G39)</f>
        <v>0</v>
      </c>
      <c r="H40" s="46">
        <f t="shared" si="13"/>
        <v>0</v>
      </c>
      <c r="I40" s="53"/>
      <c r="J40" s="92"/>
    </row>
    <row r="41" spans="1:10" ht="21" customHeight="1">
      <c r="A41" s="68">
        <v>8</v>
      </c>
      <c r="B41" s="73" t="s">
        <v>35</v>
      </c>
      <c r="C41" s="77">
        <v>0</v>
      </c>
      <c r="D41" s="81"/>
      <c r="E41" s="77">
        <f t="shared" si="2"/>
        <v>0</v>
      </c>
      <c r="F41" s="43">
        <v>0</v>
      </c>
      <c r="G41" s="43">
        <v>0</v>
      </c>
      <c r="H41" s="43">
        <f t="shared" si="0"/>
        <v>0</v>
      </c>
      <c r="I41" s="52"/>
      <c r="J41" s="87" t="s">
        <v>36</v>
      </c>
    </row>
    <row r="42" spans="1:10" ht="21" customHeight="1">
      <c r="A42" s="68"/>
      <c r="B42" s="73"/>
      <c r="C42" s="77"/>
      <c r="D42" s="81"/>
      <c r="E42" s="77"/>
      <c r="F42" s="43">
        <v>0</v>
      </c>
      <c r="G42" s="43">
        <v>0</v>
      </c>
      <c r="H42" s="43">
        <f t="shared" si="0"/>
        <v>0</v>
      </c>
      <c r="I42" s="52"/>
      <c r="J42" s="88"/>
    </row>
    <row r="43" spans="1:10" s="37" customFormat="1" ht="21" customHeight="1">
      <c r="A43" s="44"/>
      <c r="B43" s="45" t="s">
        <v>37</v>
      </c>
      <c r="C43" s="46">
        <f>SUM(C41)</f>
        <v>0</v>
      </c>
      <c r="D43" s="46">
        <f t="shared" ref="D43:E43" si="14">SUM(D41)</f>
        <v>0</v>
      </c>
      <c r="E43" s="46">
        <f t="shared" si="14"/>
        <v>0</v>
      </c>
      <c r="F43" s="46">
        <f>SUM(F41:F42)</f>
        <v>0</v>
      </c>
      <c r="G43" s="46">
        <f t="shared" ref="G43:H43" si="15">SUM(G41:G42)</f>
        <v>0</v>
      </c>
      <c r="H43" s="46">
        <f t="shared" si="15"/>
        <v>0</v>
      </c>
      <c r="I43" s="53"/>
      <c r="J43" s="89"/>
    </row>
    <row r="44" spans="1:10" ht="21" customHeight="1">
      <c r="A44" s="68">
        <v>9</v>
      </c>
      <c r="B44" s="73" t="s">
        <v>38</v>
      </c>
      <c r="C44" s="77">
        <v>0</v>
      </c>
      <c r="D44" s="81"/>
      <c r="E44" s="77">
        <f t="shared" si="2"/>
        <v>0</v>
      </c>
      <c r="F44" s="43">
        <v>0</v>
      </c>
      <c r="G44" s="43">
        <v>0</v>
      </c>
      <c r="H44" s="43">
        <f t="shared" si="0"/>
        <v>0</v>
      </c>
      <c r="I44" s="52"/>
      <c r="J44" s="84" t="s">
        <v>39</v>
      </c>
    </row>
    <row r="45" spans="1:10" ht="21" customHeight="1">
      <c r="A45" s="68"/>
      <c r="B45" s="73"/>
      <c r="C45" s="77"/>
      <c r="D45" s="81"/>
      <c r="E45" s="77"/>
      <c r="F45" s="43">
        <v>0</v>
      </c>
      <c r="G45" s="43">
        <v>0</v>
      </c>
      <c r="H45" s="43">
        <f t="shared" si="0"/>
        <v>0</v>
      </c>
      <c r="I45" s="52"/>
      <c r="J45" s="85"/>
    </row>
    <row r="46" spans="1:10" ht="21" customHeight="1">
      <c r="A46" s="68"/>
      <c r="B46" s="73"/>
      <c r="C46" s="77"/>
      <c r="D46" s="81"/>
      <c r="E46" s="77"/>
      <c r="F46" s="43">
        <v>0</v>
      </c>
      <c r="G46" s="43">
        <v>0</v>
      </c>
      <c r="H46" s="43">
        <f t="shared" si="0"/>
        <v>0</v>
      </c>
      <c r="I46" s="52"/>
      <c r="J46" s="85"/>
    </row>
    <row r="47" spans="1:10" s="37" customFormat="1" ht="21" customHeight="1">
      <c r="A47" s="44"/>
      <c r="B47" s="45" t="s">
        <v>40</v>
      </c>
      <c r="C47" s="46">
        <f>SUM(C44)</f>
        <v>0</v>
      </c>
      <c r="D47" s="46">
        <f t="shared" ref="D47:E47" si="16">SUM(D44)</f>
        <v>0</v>
      </c>
      <c r="E47" s="46">
        <f t="shared" si="16"/>
        <v>0</v>
      </c>
      <c r="F47" s="46">
        <f>SUM(F44:F46)</f>
        <v>0</v>
      </c>
      <c r="G47" s="46">
        <f t="shared" ref="G47:H47" si="17">SUM(G44:G46)</f>
        <v>0</v>
      </c>
      <c r="H47" s="46">
        <f t="shared" si="17"/>
        <v>0</v>
      </c>
      <c r="I47" s="53"/>
      <c r="J47" s="86"/>
    </row>
    <row r="48" spans="1:10" ht="21" customHeight="1">
      <c r="A48" s="69">
        <v>10</v>
      </c>
      <c r="B48" s="73" t="s">
        <v>41</v>
      </c>
      <c r="C48" s="77">
        <v>0</v>
      </c>
      <c r="D48" s="81"/>
      <c r="E48" s="77">
        <f t="shared" si="2"/>
        <v>0</v>
      </c>
      <c r="F48" s="43">
        <v>0</v>
      </c>
      <c r="G48" s="43">
        <v>0</v>
      </c>
      <c r="H48" s="43">
        <f t="shared" si="0"/>
        <v>0</v>
      </c>
      <c r="I48" s="52"/>
      <c r="J48" s="90"/>
    </row>
    <row r="49" spans="1:10" ht="21" customHeight="1">
      <c r="A49" s="71"/>
      <c r="B49" s="73"/>
      <c r="C49" s="77"/>
      <c r="D49" s="81"/>
      <c r="E49" s="77"/>
      <c r="F49" s="43">
        <v>0</v>
      </c>
      <c r="G49" s="43">
        <v>0</v>
      </c>
      <c r="H49" s="43">
        <f t="shared" ref="H49:H54" si="18">F49+G49</f>
        <v>0</v>
      </c>
      <c r="I49" s="52"/>
      <c r="J49" s="91"/>
    </row>
    <row r="50" spans="1:10" ht="21" customHeight="1">
      <c r="A50" s="71"/>
      <c r="B50" s="73"/>
      <c r="C50" s="77"/>
      <c r="D50" s="81"/>
      <c r="E50" s="77"/>
      <c r="F50" s="43">
        <v>0</v>
      </c>
      <c r="G50" s="43">
        <v>0</v>
      </c>
      <c r="H50" s="43">
        <f t="shared" si="18"/>
        <v>0</v>
      </c>
      <c r="I50" s="52"/>
      <c r="J50" s="91"/>
    </row>
    <row r="51" spans="1:10" ht="21" customHeight="1">
      <c r="A51" s="71"/>
      <c r="B51" s="73"/>
      <c r="C51" s="77"/>
      <c r="D51" s="81"/>
      <c r="E51" s="77"/>
      <c r="F51" s="43">
        <v>0</v>
      </c>
      <c r="G51" s="43">
        <v>0</v>
      </c>
      <c r="H51" s="43">
        <f t="shared" si="18"/>
        <v>0</v>
      </c>
      <c r="I51" s="52"/>
      <c r="J51" s="91"/>
    </row>
    <row r="52" spans="1:10" ht="21" customHeight="1">
      <c r="A52" s="71"/>
      <c r="B52" s="73"/>
      <c r="C52" s="77"/>
      <c r="D52" s="81"/>
      <c r="E52" s="77"/>
      <c r="F52" s="43">
        <v>0</v>
      </c>
      <c r="G52" s="43">
        <v>0</v>
      </c>
      <c r="H52" s="43">
        <f t="shared" si="18"/>
        <v>0</v>
      </c>
      <c r="I52" s="52"/>
      <c r="J52" s="91"/>
    </row>
    <row r="53" spans="1:10" ht="21" customHeight="1">
      <c r="A53" s="71"/>
      <c r="B53" s="73"/>
      <c r="C53" s="77"/>
      <c r="D53" s="81"/>
      <c r="E53" s="77"/>
      <c r="F53" s="43">
        <v>0</v>
      </c>
      <c r="G53" s="43">
        <v>0</v>
      </c>
      <c r="H53" s="43">
        <f t="shared" si="18"/>
        <v>0</v>
      </c>
      <c r="I53" s="52"/>
      <c r="J53" s="91"/>
    </row>
    <row r="54" spans="1:10" ht="21" customHeight="1">
      <c r="A54" s="70"/>
      <c r="B54" s="73"/>
      <c r="C54" s="77"/>
      <c r="D54" s="81"/>
      <c r="E54" s="77"/>
      <c r="F54" s="43">
        <v>0</v>
      </c>
      <c r="G54" s="43">
        <v>0</v>
      </c>
      <c r="H54" s="43">
        <f t="shared" si="18"/>
        <v>0</v>
      </c>
      <c r="I54" s="52"/>
      <c r="J54" s="91"/>
    </row>
    <row r="55" spans="1:10" s="37" customFormat="1" ht="21" customHeight="1">
      <c r="A55" s="44"/>
      <c r="B55" s="45" t="s">
        <v>42</v>
      </c>
      <c r="C55" s="46">
        <f>SUM(C48)</f>
        <v>0</v>
      </c>
      <c r="D55" s="46">
        <f t="shared" ref="D55:E55" si="19">SUM(D48)</f>
        <v>0</v>
      </c>
      <c r="E55" s="46">
        <f t="shared" si="19"/>
        <v>0</v>
      </c>
      <c r="F55" s="46">
        <f>SUM(F48:F54)</f>
        <v>0</v>
      </c>
      <c r="G55" s="46">
        <f t="shared" ref="G55:H55" si="20">SUM(G48:G54)</f>
        <v>0</v>
      </c>
      <c r="H55" s="46">
        <f t="shared" si="20"/>
        <v>0</v>
      </c>
      <c r="I55" s="53"/>
      <c r="J55" s="92"/>
    </row>
    <row r="56" spans="1:10" ht="21" customHeight="1">
      <c r="A56" s="44"/>
      <c r="B56" s="45" t="s">
        <v>43</v>
      </c>
      <c r="C56" s="46">
        <f t="shared" ref="C56:H56" si="21">SUM(C55,C47,C43,C40,C35,C30,C24,C21,C16,C13)</f>
        <v>37000</v>
      </c>
      <c r="D56" s="46">
        <f t="shared" si="21"/>
        <v>0</v>
      </c>
      <c r="E56" s="46">
        <f t="shared" si="21"/>
        <v>37000</v>
      </c>
      <c r="F56" s="46">
        <f t="shared" si="21"/>
        <v>0</v>
      </c>
      <c r="G56" s="46">
        <f t="shared" si="21"/>
        <v>0</v>
      </c>
      <c r="H56" s="46">
        <f t="shared" si="21"/>
        <v>0</v>
      </c>
      <c r="I56" s="53"/>
      <c r="J56" s="56"/>
    </row>
    <row r="60" spans="1:10" ht="21" customHeight="1">
      <c r="A60" s="62" t="s">
        <v>44</v>
      </c>
      <c r="B60" s="63"/>
      <c r="C60" s="64" t="s">
        <v>45</v>
      </c>
      <c r="D60" s="64"/>
      <c r="E60" s="64" t="s">
        <v>46</v>
      </c>
      <c r="F60" s="64"/>
      <c r="G60" s="64" t="s">
        <v>47</v>
      </c>
      <c r="H60" s="64"/>
      <c r="I60" s="57" t="s">
        <v>48</v>
      </c>
    </row>
    <row r="61" spans="1:10" ht="21" customHeight="1">
      <c r="A61" s="65">
        <f>E56</f>
        <v>37000</v>
      </c>
      <c r="B61" s="66"/>
      <c r="C61" s="66">
        <f>H56</f>
        <v>0</v>
      </c>
      <c r="D61" s="66"/>
      <c r="E61" s="66">
        <f>F56</f>
        <v>0</v>
      </c>
      <c r="F61" s="66"/>
      <c r="G61" s="66">
        <f>G56</f>
        <v>0</v>
      </c>
      <c r="H61" s="66"/>
      <c r="I61" s="58">
        <f>A61-C61</f>
        <v>37000</v>
      </c>
    </row>
    <row r="63" spans="1:10" ht="21" customHeight="1">
      <c r="A63" s="47" t="s">
        <v>49</v>
      </c>
      <c r="B63" s="48" t="s">
        <v>50</v>
      </c>
      <c r="C63" s="49" t="s">
        <v>51</v>
      </c>
      <c r="D63" s="47"/>
      <c r="E63" s="47" t="s">
        <v>52</v>
      </c>
      <c r="F63" s="47"/>
      <c r="G63" s="47" t="s">
        <v>53</v>
      </c>
      <c r="H63" s="47"/>
      <c r="I63" s="48"/>
    </row>
  </sheetData>
  <mergeCells count="76">
    <mergeCell ref="J44:J47"/>
    <mergeCell ref="J48:J55"/>
    <mergeCell ref="H4:I5"/>
    <mergeCell ref="J22:J24"/>
    <mergeCell ref="J25:J30"/>
    <mergeCell ref="J31:J35"/>
    <mergeCell ref="J36:J40"/>
    <mergeCell ref="J41:J43"/>
    <mergeCell ref="J4:J5"/>
    <mergeCell ref="J6:J7"/>
    <mergeCell ref="J8:J13"/>
    <mergeCell ref="J14:J16"/>
    <mergeCell ref="J17:J21"/>
    <mergeCell ref="E31:E34"/>
    <mergeCell ref="E36:E39"/>
    <mergeCell ref="E41:E42"/>
    <mergeCell ref="E44:E46"/>
    <mergeCell ref="E48:E54"/>
    <mergeCell ref="E8:E12"/>
    <mergeCell ref="E14:E15"/>
    <mergeCell ref="E17:E20"/>
    <mergeCell ref="E22:E23"/>
    <mergeCell ref="E25:E29"/>
    <mergeCell ref="D31:D34"/>
    <mergeCell ref="D36:D39"/>
    <mergeCell ref="D41:D42"/>
    <mergeCell ref="D44:D46"/>
    <mergeCell ref="D48:D54"/>
    <mergeCell ref="D8:D12"/>
    <mergeCell ref="D14:D15"/>
    <mergeCell ref="D17:D20"/>
    <mergeCell ref="D22:D23"/>
    <mergeCell ref="D25:D29"/>
    <mergeCell ref="B48:B54"/>
    <mergeCell ref="C8:C12"/>
    <mergeCell ref="C14:C15"/>
    <mergeCell ref="C17:C20"/>
    <mergeCell ref="C22:C23"/>
    <mergeCell ref="C25:C29"/>
    <mergeCell ref="C31:C34"/>
    <mergeCell ref="C36:C39"/>
    <mergeCell ref="C41:C42"/>
    <mergeCell ref="C44:C46"/>
    <mergeCell ref="C48:C54"/>
    <mergeCell ref="A61:B61"/>
    <mergeCell ref="C61:D61"/>
    <mergeCell ref="E61:F61"/>
    <mergeCell ref="G61:H61"/>
    <mergeCell ref="A6:A7"/>
    <mergeCell ref="A8:A12"/>
    <mergeCell ref="A14:A15"/>
    <mergeCell ref="A17:A20"/>
    <mergeCell ref="A22:A23"/>
    <mergeCell ref="A25:A29"/>
    <mergeCell ref="A31:A34"/>
    <mergeCell ref="A36:A39"/>
    <mergeCell ref="A41:A42"/>
    <mergeCell ref="A44:A46"/>
    <mergeCell ref="A48:A54"/>
    <mergeCell ref="B6:B7"/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3"/>
    <mergeCell ref="B25:B29"/>
    <mergeCell ref="B31:B34"/>
    <mergeCell ref="B36:B39"/>
    <mergeCell ref="B41:B42"/>
    <mergeCell ref="B44:B46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tabSelected="1" topLeftCell="A23" workbookViewId="0">
      <selection activeCell="M41" sqref="M41"/>
    </sheetView>
  </sheetViews>
  <sheetFormatPr baseColWidth="10" defaultColWidth="9" defaultRowHeight="14" x14ac:dyDescent="0"/>
  <cols>
    <col min="1" max="1" width="1.5" customWidth="1"/>
    <col min="2" max="3" width="2.1640625" customWidth="1"/>
    <col min="4" max="4" width="9.1640625" customWidth="1"/>
    <col min="5" max="5" width="0.83203125" customWidth="1"/>
    <col min="6" max="6" width="16.6640625" customWidth="1"/>
    <col min="7" max="7" width="10.33203125" customWidth="1"/>
    <col min="8" max="8" width="9.6640625" customWidth="1"/>
    <col min="9" max="9" width="1" customWidth="1"/>
    <col min="10" max="10" width="9.6640625" customWidth="1"/>
    <col min="11" max="11" width="28.16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9" t="s">
        <v>54</v>
      </c>
      <c r="C3" s="59"/>
      <c r="D3" s="59"/>
      <c r="E3" s="59"/>
      <c r="F3" s="59"/>
      <c r="G3" s="59"/>
      <c r="H3" s="59"/>
      <c r="I3" s="59"/>
      <c r="J3" s="59"/>
      <c r="K3" s="59"/>
    </row>
    <row r="4" spans="2:11" ht="16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1" customHeight="1">
      <c r="B5" s="3"/>
      <c r="C5" s="4"/>
      <c r="D5" s="5" t="s">
        <v>55</v>
      </c>
      <c r="E5" s="5"/>
      <c r="F5" s="93" t="s">
        <v>50</v>
      </c>
      <c r="G5" s="93"/>
      <c r="H5" s="5" t="s">
        <v>56</v>
      </c>
      <c r="I5" s="4"/>
      <c r="J5" s="93" t="s">
        <v>57</v>
      </c>
      <c r="K5" s="94"/>
    </row>
    <row r="6" spans="2:11" ht="13" customHeight="1">
      <c r="B6" s="6"/>
      <c r="C6" s="7"/>
      <c r="D6" s="8" t="s">
        <v>58</v>
      </c>
      <c r="E6" s="8"/>
      <c r="F6" s="95" t="s">
        <v>59</v>
      </c>
      <c r="G6" s="95"/>
      <c r="H6" s="8" t="s">
        <v>60</v>
      </c>
      <c r="I6" s="7"/>
      <c r="J6" s="95" t="s">
        <v>61</v>
      </c>
      <c r="K6" s="96"/>
    </row>
    <row r="7" spans="2:11" ht="12" customHeight="1">
      <c r="B7" s="6"/>
      <c r="C7" s="7"/>
      <c r="D7" s="8" t="s">
        <v>62</v>
      </c>
      <c r="E7" s="8"/>
      <c r="F7" s="95" t="s">
        <v>63</v>
      </c>
      <c r="G7" s="95"/>
      <c r="H7" s="8" t="s">
        <v>64</v>
      </c>
      <c r="I7" s="24"/>
      <c r="J7" s="95" t="s">
        <v>65</v>
      </c>
      <c r="K7" s="96"/>
    </row>
    <row r="8" spans="2:11" ht="20" customHeight="1">
      <c r="B8" s="9"/>
      <c r="C8" s="10"/>
      <c r="D8" s="11"/>
      <c r="E8" s="11"/>
      <c r="F8" s="18"/>
      <c r="G8" s="18"/>
      <c r="H8" s="11" t="s">
        <v>66</v>
      </c>
      <c r="I8" s="25"/>
      <c r="J8" s="97"/>
      <c r="K8" s="98"/>
    </row>
    <row r="9" spans="2:11" ht="19" customHeight="1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4" customHeight="1">
      <c r="B10" s="99" t="s">
        <v>3</v>
      </c>
      <c r="C10" s="100"/>
      <c r="D10" s="13" t="s">
        <v>67</v>
      </c>
      <c r="E10" s="101" t="s">
        <v>68</v>
      </c>
      <c r="F10" s="102"/>
      <c r="G10" s="17" t="s">
        <v>69</v>
      </c>
      <c r="H10" s="19" t="s">
        <v>70</v>
      </c>
      <c r="I10" s="101" t="s">
        <v>71</v>
      </c>
      <c r="J10" s="102"/>
      <c r="K10" s="17" t="s">
        <v>72</v>
      </c>
    </row>
    <row r="11" spans="2:11" ht="22" customHeight="1">
      <c r="B11" s="103">
        <v>1</v>
      </c>
      <c r="C11" s="104"/>
      <c r="D11" s="115" t="s">
        <v>73</v>
      </c>
      <c r="E11" s="103" t="s">
        <v>74</v>
      </c>
      <c r="F11" s="104"/>
      <c r="G11" s="20">
        <v>304.89999999999998</v>
      </c>
      <c r="H11" s="20"/>
      <c r="I11" s="105"/>
      <c r="J11" s="106"/>
      <c r="K11" s="28" t="s">
        <v>75</v>
      </c>
    </row>
    <row r="12" spans="2:11" ht="18" customHeight="1">
      <c r="B12" s="103">
        <v>2</v>
      </c>
      <c r="C12" s="104"/>
      <c r="D12" s="116"/>
      <c r="E12" s="103" t="s">
        <v>74</v>
      </c>
      <c r="F12" s="104"/>
      <c r="G12" s="20">
        <v>264.3</v>
      </c>
      <c r="H12" s="20"/>
      <c r="I12" s="105"/>
      <c r="J12" s="106"/>
      <c r="K12" s="28" t="s">
        <v>76</v>
      </c>
    </row>
    <row r="13" spans="2:11" ht="17" customHeight="1">
      <c r="B13" s="103">
        <v>3</v>
      </c>
      <c r="C13" s="104"/>
      <c r="D13" s="116"/>
      <c r="E13" s="103" t="s">
        <v>74</v>
      </c>
      <c r="F13" s="104"/>
      <c r="G13" s="20">
        <v>338.9</v>
      </c>
      <c r="H13" s="20"/>
      <c r="I13" s="105"/>
      <c r="J13" s="106"/>
      <c r="K13" s="28" t="s">
        <v>77</v>
      </c>
    </row>
    <row r="14" spans="2:11" ht="18" customHeight="1">
      <c r="B14" s="103">
        <v>4</v>
      </c>
      <c r="C14" s="104"/>
      <c r="D14" s="116"/>
      <c r="E14" s="103" t="s">
        <v>74</v>
      </c>
      <c r="F14" s="104"/>
      <c r="G14" s="20">
        <v>251.7</v>
      </c>
      <c r="H14" s="20"/>
      <c r="I14" s="105"/>
      <c r="J14" s="106"/>
      <c r="K14" s="28" t="s">
        <v>78</v>
      </c>
    </row>
    <row r="15" spans="2:11" ht="18" customHeight="1">
      <c r="B15" s="103">
        <v>5</v>
      </c>
      <c r="C15" s="104"/>
      <c r="D15" s="116"/>
      <c r="E15" s="103" t="s">
        <v>74</v>
      </c>
      <c r="F15" s="104"/>
      <c r="G15" s="20">
        <v>88.9</v>
      </c>
      <c r="H15" s="20"/>
      <c r="I15" s="105"/>
      <c r="J15" s="106"/>
      <c r="K15" s="28" t="s">
        <v>78</v>
      </c>
    </row>
    <row r="16" spans="2:11" ht="18" customHeight="1">
      <c r="B16" s="103">
        <v>6</v>
      </c>
      <c r="C16" s="104"/>
      <c r="D16" s="116"/>
      <c r="E16" s="103" t="s">
        <v>74</v>
      </c>
      <c r="F16" s="104"/>
      <c r="G16" s="20">
        <v>193.7</v>
      </c>
      <c r="H16" s="20"/>
      <c r="I16" s="105"/>
      <c r="J16" s="106"/>
      <c r="K16" s="28" t="s">
        <v>78</v>
      </c>
    </row>
    <row r="17" spans="2:11" ht="18" customHeight="1">
      <c r="B17" s="14"/>
      <c r="C17" s="15"/>
      <c r="D17" s="116"/>
      <c r="E17" s="103" t="s">
        <v>74</v>
      </c>
      <c r="F17" s="104"/>
      <c r="G17" s="20">
        <v>61</v>
      </c>
      <c r="H17" s="20"/>
      <c r="I17" s="26"/>
      <c r="J17" s="27"/>
      <c r="K17" s="28" t="s">
        <v>79</v>
      </c>
    </row>
    <row r="18" spans="2:11" ht="18" customHeight="1">
      <c r="B18" s="14"/>
      <c r="C18" s="15"/>
      <c r="D18" s="116"/>
      <c r="E18" s="103" t="s">
        <v>74</v>
      </c>
      <c r="F18" s="104"/>
      <c r="G18" s="20">
        <v>350</v>
      </c>
      <c r="H18" s="20"/>
      <c r="I18" s="26"/>
      <c r="J18" s="27"/>
      <c r="K18" s="28" t="s">
        <v>80</v>
      </c>
    </row>
    <row r="19" spans="2:11" ht="18" customHeight="1">
      <c r="B19" s="14"/>
      <c r="C19" s="15"/>
      <c r="D19" s="116"/>
      <c r="E19" s="103" t="s">
        <v>74</v>
      </c>
      <c r="F19" s="104"/>
      <c r="G19" s="20">
        <v>18</v>
      </c>
      <c r="H19" s="20"/>
      <c r="I19" s="26"/>
      <c r="J19" s="27"/>
      <c r="K19" s="28" t="s">
        <v>81</v>
      </c>
    </row>
    <row r="20" spans="2:11" ht="18" customHeight="1">
      <c r="B20" s="14"/>
      <c r="C20" s="15"/>
      <c r="D20" s="116"/>
      <c r="E20" s="103" t="s">
        <v>74</v>
      </c>
      <c r="F20" s="104"/>
      <c r="G20" s="20">
        <v>87</v>
      </c>
      <c r="H20" s="20"/>
      <c r="I20" s="26"/>
      <c r="J20" s="27"/>
      <c r="K20" s="28" t="s">
        <v>81</v>
      </c>
    </row>
    <row r="21" spans="2:11" ht="18" customHeight="1">
      <c r="B21" s="14"/>
      <c r="C21" s="15"/>
      <c r="D21" s="116"/>
      <c r="E21" s="103" t="s">
        <v>74</v>
      </c>
      <c r="F21" s="104"/>
      <c r="G21" s="20">
        <v>171</v>
      </c>
      <c r="H21" s="20"/>
      <c r="I21" s="26"/>
      <c r="J21" s="27"/>
      <c r="K21" s="28" t="s">
        <v>81</v>
      </c>
    </row>
    <row r="22" spans="2:11" ht="18" customHeight="1">
      <c r="B22" s="14"/>
      <c r="C22" s="15"/>
      <c r="D22" s="116"/>
      <c r="E22" s="103" t="s">
        <v>74</v>
      </c>
      <c r="F22" s="104"/>
      <c r="G22" s="20">
        <v>23</v>
      </c>
      <c r="H22" s="20"/>
      <c r="I22" s="26"/>
      <c r="J22" s="27"/>
      <c r="K22" s="28" t="s">
        <v>82</v>
      </c>
    </row>
    <row r="23" spans="2:11" ht="14" customHeight="1">
      <c r="B23" s="103">
        <v>7</v>
      </c>
      <c r="C23" s="104"/>
      <c r="D23" s="116"/>
      <c r="E23" s="103" t="s">
        <v>74</v>
      </c>
      <c r="F23" s="104"/>
      <c r="G23" s="21">
        <v>71.5</v>
      </c>
      <c r="H23" s="20"/>
      <c r="I23" s="105">
        <v>0</v>
      </c>
      <c r="J23" s="106"/>
      <c r="K23" s="28" t="s">
        <v>83</v>
      </c>
    </row>
    <row r="24" spans="2:11" ht="14" customHeight="1">
      <c r="B24" s="14"/>
      <c r="C24" s="15"/>
      <c r="D24" s="116"/>
      <c r="E24" s="103" t="s">
        <v>74</v>
      </c>
      <c r="F24" s="104"/>
      <c r="G24" s="21">
        <v>362</v>
      </c>
      <c r="H24" s="20"/>
      <c r="I24" s="26"/>
      <c r="J24" s="27"/>
      <c r="K24" s="28" t="s">
        <v>84</v>
      </c>
    </row>
    <row r="25" spans="2:11" ht="14" customHeight="1">
      <c r="B25" s="14"/>
      <c r="C25" s="15"/>
      <c r="D25" s="116"/>
      <c r="E25" s="103" t="s">
        <v>74</v>
      </c>
      <c r="F25" s="104"/>
      <c r="G25" s="20">
        <v>24</v>
      </c>
      <c r="H25" s="20"/>
      <c r="I25" s="26"/>
      <c r="J25" s="27"/>
      <c r="K25" s="28" t="s">
        <v>85</v>
      </c>
    </row>
    <row r="26" spans="2:11" ht="14" customHeight="1">
      <c r="B26" s="14"/>
      <c r="C26" s="15"/>
      <c r="D26" s="116"/>
      <c r="E26" s="103" t="s">
        <v>74</v>
      </c>
      <c r="F26" s="104"/>
      <c r="G26" s="20">
        <v>19</v>
      </c>
      <c r="H26" s="20"/>
      <c r="I26" s="26"/>
      <c r="J26" s="27"/>
      <c r="K26" s="28" t="s">
        <v>85</v>
      </c>
    </row>
    <row r="27" spans="2:11" ht="15" customHeight="1">
      <c r="B27" s="103">
        <v>8</v>
      </c>
      <c r="C27" s="104"/>
      <c r="D27" s="116"/>
      <c r="E27" s="103" t="s">
        <v>86</v>
      </c>
      <c r="F27" s="107"/>
      <c r="G27" s="21">
        <v>117.31</v>
      </c>
      <c r="H27" s="20"/>
      <c r="I27" s="105"/>
      <c r="J27" s="106"/>
      <c r="K27" s="28" t="s">
        <v>87</v>
      </c>
    </row>
    <row r="28" spans="2:11" ht="17" customHeight="1">
      <c r="B28" s="103">
        <v>9</v>
      </c>
      <c r="C28" s="104"/>
      <c r="D28" s="116"/>
      <c r="E28" s="103" t="s">
        <v>86</v>
      </c>
      <c r="F28" s="104"/>
      <c r="G28" s="21">
        <v>17.18</v>
      </c>
      <c r="H28" s="20"/>
      <c r="I28" s="105"/>
      <c r="J28" s="106"/>
      <c r="K28" s="28" t="s">
        <v>88</v>
      </c>
    </row>
    <row r="29" spans="2:11" ht="18" customHeight="1">
      <c r="B29" s="103">
        <v>10</v>
      </c>
      <c r="C29" s="104"/>
      <c r="D29" s="116"/>
      <c r="E29" s="103" t="s">
        <v>86</v>
      </c>
      <c r="F29" s="104"/>
      <c r="G29" s="21">
        <v>20.52</v>
      </c>
      <c r="H29" s="20"/>
      <c r="I29" s="105"/>
      <c r="J29" s="106"/>
      <c r="K29" s="28" t="s">
        <v>89</v>
      </c>
    </row>
    <row r="30" spans="2:11" ht="16" customHeight="1">
      <c r="B30" s="103">
        <v>11</v>
      </c>
      <c r="C30" s="104"/>
      <c r="D30" s="116"/>
      <c r="E30" s="103" t="s">
        <v>86</v>
      </c>
      <c r="F30" s="104"/>
      <c r="G30" s="21">
        <v>18</v>
      </c>
      <c r="H30" s="20"/>
      <c r="I30" s="105"/>
      <c r="J30" s="106"/>
      <c r="K30" s="28" t="s">
        <v>90</v>
      </c>
    </row>
    <row r="31" spans="2:11" ht="17" customHeight="1">
      <c r="B31" s="103">
        <v>12</v>
      </c>
      <c r="C31" s="104"/>
      <c r="D31" s="116"/>
      <c r="E31" s="103" t="s">
        <v>86</v>
      </c>
      <c r="F31" s="104"/>
      <c r="G31" s="21">
        <v>13.69</v>
      </c>
      <c r="H31" s="20"/>
      <c r="I31" s="105"/>
      <c r="J31" s="106"/>
      <c r="K31" s="28" t="s">
        <v>91</v>
      </c>
    </row>
    <row r="32" spans="2:11" ht="17" customHeight="1">
      <c r="B32" s="14"/>
      <c r="C32" s="15"/>
      <c r="D32" s="16"/>
      <c r="E32" s="103" t="s">
        <v>86</v>
      </c>
      <c r="F32" s="104"/>
      <c r="G32" s="21">
        <v>20.6</v>
      </c>
      <c r="H32" s="20"/>
      <c r="I32" s="26"/>
      <c r="J32" s="27"/>
      <c r="K32" s="28" t="s">
        <v>92</v>
      </c>
    </row>
    <row r="33" spans="2:11" ht="17" customHeight="1">
      <c r="B33" s="14"/>
      <c r="C33" s="15"/>
      <c r="D33" s="16"/>
      <c r="E33" s="103" t="s">
        <v>86</v>
      </c>
      <c r="F33" s="104"/>
      <c r="G33" s="21">
        <v>23</v>
      </c>
      <c r="H33" s="20"/>
      <c r="I33" s="26"/>
      <c r="J33" s="27"/>
      <c r="K33" s="28" t="s">
        <v>93</v>
      </c>
    </row>
    <row r="34" spans="2:11" ht="17" customHeight="1">
      <c r="B34" s="14"/>
      <c r="C34" s="15"/>
      <c r="D34" s="16"/>
      <c r="E34" s="103" t="s">
        <v>86</v>
      </c>
      <c r="F34" s="104"/>
      <c r="G34" s="21">
        <v>15.2</v>
      </c>
      <c r="H34" s="20"/>
      <c r="I34" s="26"/>
      <c r="J34" s="27"/>
      <c r="K34" s="28" t="s">
        <v>92</v>
      </c>
    </row>
    <row r="35" spans="2:11" ht="17" customHeight="1">
      <c r="B35" s="14"/>
      <c r="C35" s="15"/>
      <c r="D35" s="16"/>
      <c r="E35" s="103" t="s">
        <v>86</v>
      </c>
      <c r="F35" s="104"/>
      <c r="G35" s="21">
        <v>22.4</v>
      </c>
      <c r="H35" s="20"/>
      <c r="I35" s="26"/>
      <c r="J35" s="27"/>
      <c r="K35" s="28" t="s">
        <v>94</v>
      </c>
    </row>
    <row r="36" spans="2:11" ht="17" customHeight="1">
      <c r="B36" s="14"/>
      <c r="C36" s="15"/>
      <c r="D36" s="16"/>
      <c r="E36" s="103" t="s">
        <v>86</v>
      </c>
      <c r="F36" s="104"/>
      <c r="G36" s="21">
        <v>35.96</v>
      </c>
      <c r="H36" s="20"/>
      <c r="I36" s="26"/>
      <c r="J36" s="27"/>
      <c r="K36" s="28" t="s">
        <v>95</v>
      </c>
    </row>
    <row r="37" spans="2:11" ht="17" customHeight="1">
      <c r="B37" s="14"/>
      <c r="C37" s="15"/>
      <c r="D37" s="16"/>
      <c r="E37" s="103" t="s">
        <v>86</v>
      </c>
      <c r="F37" s="104"/>
      <c r="G37" s="21">
        <v>12.48</v>
      </c>
      <c r="H37" s="20"/>
      <c r="I37" s="26"/>
      <c r="J37" s="27"/>
      <c r="K37" s="28" t="s">
        <v>96</v>
      </c>
    </row>
    <row r="38" spans="2:11" ht="17" customHeight="1">
      <c r="B38" s="14"/>
      <c r="C38" s="15"/>
      <c r="D38" s="16"/>
      <c r="E38" s="103" t="s">
        <v>86</v>
      </c>
      <c r="F38" s="104"/>
      <c r="G38" s="21">
        <v>56.64</v>
      </c>
      <c r="H38" s="20"/>
      <c r="I38" s="26"/>
      <c r="J38" s="27"/>
      <c r="K38" s="28" t="s">
        <v>97</v>
      </c>
    </row>
    <row r="39" spans="2:11" ht="17" customHeight="1">
      <c r="B39" s="14"/>
      <c r="C39" s="15"/>
      <c r="D39" s="16"/>
      <c r="E39" s="103" t="s">
        <v>86</v>
      </c>
      <c r="F39" s="104"/>
      <c r="G39" s="21">
        <v>76.900000000000006</v>
      </c>
      <c r="H39" s="20"/>
      <c r="I39" s="26"/>
      <c r="J39" s="27"/>
      <c r="K39" s="28" t="s">
        <v>98</v>
      </c>
    </row>
    <row r="40" spans="2:11" ht="17" customHeight="1">
      <c r="B40" s="14"/>
      <c r="C40" s="15"/>
      <c r="D40" s="16"/>
      <c r="E40" s="103" t="s">
        <v>86</v>
      </c>
      <c r="F40" s="104"/>
      <c r="G40" s="21">
        <v>67</v>
      </c>
      <c r="H40" s="20"/>
      <c r="I40" s="26"/>
      <c r="J40" s="27"/>
      <c r="K40" s="28" t="s">
        <v>124</v>
      </c>
    </row>
    <row r="41" spans="2:11" ht="17" customHeight="1">
      <c r="B41" s="14"/>
      <c r="C41" s="15"/>
      <c r="D41" s="16"/>
      <c r="E41" s="103" t="s">
        <v>99</v>
      </c>
      <c r="F41" s="104"/>
      <c r="G41" s="21">
        <v>3097</v>
      </c>
      <c r="H41" s="20"/>
      <c r="I41" s="105"/>
      <c r="J41" s="106"/>
      <c r="K41" s="28" t="s">
        <v>100</v>
      </c>
    </row>
    <row r="42" spans="2:11" ht="17" customHeight="1">
      <c r="B42" s="14"/>
      <c r="C42" s="15"/>
      <c r="D42" s="16"/>
      <c r="E42" s="103" t="s">
        <v>101</v>
      </c>
      <c r="F42" s="104"/>
      <c r="G42" s="21">
        <v>89</v>
      </c>
      <c r="H42" s="20"/>
      <c r="I42" s="26"/>
      <c r="J42" s="27"/>
      <c r="K42" s="28"/>
    </row>
    <row r="43" spans="2:11" ht="17" customHeight="1">
      <c r="B43" s="14"/>
      <c r="C43" s="15"/>
      <c r="D43" s="16"/>
      <c r="E43" s="103" t="s">
        <v>101</v>
      </c>
      <c r="F43" s="104"/>
      <c r="G43" s="21">
        <v>5040</v>
      </c>
      <c r="H43" s="20"/>
      <c r="I43" s="26"/>
      <c r="J43" s="27"/>
      <c r="K43" s="28" t="s">
        <v>102</v>
      </c>
    </row>
    <row r="44" spans="2:11" ht="17" customHeight="1">
      <c r="B44" s="14"/>
      <c r="C44" s="15"/>
      <c r="D44" s="16"/>
      <c r="E44" s="103" t="s">
        <v>101</v>
      </c>
      <c r="F44" s="104"/>
      <c r="G44" s="21">
        <v>100</v>
      </c>
      <c r="H44" s="20"/>
      <c r="I44" s="26"/>
      <c r="J44" s="27"/>
      <c r="K44" s="28" t="s">
        <v>103</v>
      </c>
    </row>
    <row r="45" spans="2:11" ht="17" customHeight="1">
      <c r="B45" s="14"/>
      <c r="C45" s="15"/>
      <c r="D45" s="16"/>
      <c r="E45" s="103" t="s">
        <v>101</v>
      </c>
      <c r="F45" s="104"/>
      <c r="G45" s="21">
        <v>1380</v>
      </c>
      <c r="H45" s="20"/>
      <c r="I45" s="26"/>
      <c r="J45" s="27"/>
      <c r="K45" s="28" t="s">
        <v>104</v>
      </c>
    </row>
    <row r="46" spans="2:11" ht="17" customHeight="1">
      <c r="B46" s="14"/>
      <c r="C46" s="15"/>
      <c r="D46" s="16"/>
      <c r="E46" s="103" t="s">
        <v>101</v>
      </c>
      <c r="F46" s="104"/>
      <c r="G46" s="21">
        <v>11340</v>
      </c>
      <c r="H46" s="20"/>
      <c r="I46" s="26"/>
      <c r="J46" s="27"/>
      <c r="K46" s="28" t="s">
        <v>105</v>
      </c>
    </row>
    <row r="47" spans="2:11" ht="17" customHeight="1">
      <c r="B47" s="14"/>
      <c r="C47" s="15"/>
      <c r="D47" s="16"/>
      <c r="E47" s="103" t="s">
        <v>101</v>
      </c>
      <c r="F47" s="104"/>
      <c r="G47" s="21">
        <v>4000</v>
      </c>
      <c r="H47" s="20"/>
      <c r="I47" s="26"/>
      <c r="J47" s="27"/>
      <c r="K47" s="28" t="s">
        <v>106</v>
      </c>
    </row>
    <row r="48" spans="2:11" ht="17" customHeight="1">
      <c r="B48" s="14"/>
      <c r="C48" s="15"/>
      <c r="D48" s="16"/>
      <c r="E48" s="103" t="s">
        <v>101</v>
      </c>
      <c r="F48" s="104"/>
      <c r="G48" s="21">
        <v>1062</v>
      </c>
      <c r="H48" s="20"/>
      <c r="I48" s="26"/>
      <c r="J48" s="27"/>
      <c r="K48" s="28" t="s">
        <v>107</v>
      </c>
    </row>
    <row r="49" spans="1:11" ht="17" customHeight="1">
      <c r="B49" s="14"/>
      <c r="C49" s="15"/>
      <c r="D49" s="16"/>
      <c r="E49" s="103" t="s">
        <v>101</v>
      </c>
      <c r="F49" s="104"/>
      <c r="G49" s="21">
        <v>1043</v>
      </c>
      <c r="H49" s="20"/>
      <c r="I49" s="26"/>
      <c r="J49" s="27"/>
      <c r="K49" s="28" t="s">
        <v>108</v>
      </c>
    </row>
    <row r="50" spans="1:11" ht="17" customHeight="1">
      <c r="B50" s="14"/>
      <c r="C50" s="15"/>
      <c r="D50" s="16"/>
      <c r="E50" s="103" t="s">
        <v>101</v>
      </c>
      <c r="F50" s="104"/>
      <c r="G50" s="21">
        <v>3100</v>
      </c>
      <c r="H50" s="20"/>
      <c r="I50" s="26"/>
      <c r="J50" s="27"/>
      <c r="K50" s="28" t="s">
        <v>109</v>
      </c>
    </row>
    <row r="51" spans="1:11" ht="17" customHeight="1">
      <c r="B51" s="14"/>
      <c r="C51" s="15"/>
      <c r="D51" s="16"/>
      <c r="E51" s="103" t="s">
        <v>101</v>
      </c>
      <c r="F51" s="104"/>
      <c r="G51" s="21">
        <v>800</v>
      </c>
      <c r="H51" s="20"/>
      <c r="I51" s="26"/>
      <c r="J51" s="27"/>
      <c r="K51" s="28" t="s">
        <v>110</v>
      </c>
    </row>
    <row r="52" spans="1:11" ht="17" customHeight="1">
      <c r="B52" s="103">
        <v>13</v>
      </c>
      <c r="C52" s="104"/>
      <c r="D52" s="115" t="s">
        <v>41</v>
      </c>
      <c r="E52" s="108" t="s">
        <v>111</v>
      </c>
      <c r="F52" s="108"/>
      <c r="G52" s="20"/>
      <c r="H52" s="20">
        <v>0</v>
      </c>
      <c r="I52" s="105">
        <v>0</v>
      </c>
      <c r="J52" s="106"/>
      <c r="K52" s="28"/>
    </row>
    <row r="53" spans="1:11" ht="15" customHeight="1">
      <c r="B53" s="103">
        <v>14</v>
      </c>
      <c r="C53" s="104"/>
      <c r="D53" s="116"/>
      <c r="E53" s="108"/>
      <c r="F53" s="108"/>
      <c r="G53" s="20"/>
      <c r="H53" s="20">
        <v>0</v>
      </c>
      <c r="I53" s="105">
        <v>0</v>
      </c>
      <c r="J53" s="106"/>
      <c r="K53" s="28"/>
    </row>
    <row r="54" spans="1:11" ht="12" customHeight="1">
      <c r="B54" s="103">
        <v>15</v>
      </c>
      <c r="C54" s="104"/>
      <c r="D54" s="117"/>
      <c r="E54" s="108"/>
      <c r="F54" s="108"/>
      <c r="G54" s="20"/>
      <c r="H54" s="20">
        <v>0</v>
      </c>
      <c r="I54" s="105">
        <v>0</v>
      </c>
      <c r="J54" s="106"/>
      <c r="K54" s="28"/>
    </row>
    <row r="55" spans="1:11" ht="20" customHeight="1">
      <c r="B55" s="101" t="s">
        <v>43</v>
      </c>
      <c r="C55" s="109"/>
      <c r="D55" s="109"/>
      <c r="E55" s="109"/>
      <c r="F55" s="102"/>
      <c r="G55" s="22">
        <f>SUM(G11:G54)</f>
        <v>34196.78</v>
      </c>
      <c r="H55" s="22">
        <f>SUM(H11:H54)</f>
        <v>0</v>
      </c>
      <c r="I55" s="110">
        <f>SUM(I11:J54)</f>
        <v>0</v>
      </c>
      <c r="J55" s="111"/>
      <c r="K55" s="29"/>
    </row>
    <row r="56" spans="1:11" ht="20" customHeight="1">
      <c r="B56" s="12"/>
      <c r="C56" s="12"/>
      <c r="D56" s="12"/>
      <c r="E56" s="12"/>
      <c r="F56" s="12"/>
      <c r="G56" s="12"/>
      <c r="H56" s="12"/>
      <c r="I56" s="12"/>
      <c r="J56" s="30"/>
      <c r="K56" s="12"/>
    </row>
    <row r="57" spans="1:11">
      <c r="B57" s="112" t="s">
        <v>70</v>
      </c>
      <c r="C57" s="112"/>
      <c r="D57" s="112"/>
      <c r="E57" s="112"/>
      <c r="F57" s="112"/>
      <c r="G57" s="112" t="s">
        <v>112</v>
      </c>
      <c r="H57" s="112"/>
      <c r="I57" s="112"/>
      <c r="J57" s="112"/>
      <c r="K57" s="17" t="s">
        <v>113</v>
      </c>
    </row>
    <row r="58" spans="1:11" ht="15" customHeight="1">
      <c r="B58" s="113">
        <f>H55</f>
        <v>0</v>
      </c>
      <c r="C58" s="113"/>
      <c r="D58" s="113"/>
      <c r="E58" s="113"/>
      <c r="F58" s="113"/>
      <c r="G58" s="113">
        <f>I55</f>
        <v>0</v>
      </c>
      <c r="H58" s="113"/>
      <c r="I58" s="113"/>
      <c r="J58" s="113"/>
      <c r="K58" s="31">
        <f>SUM(B58:J58)</f>
        <v>0</v>
      </c>
    </row>
    <row r="59" spans="1:11" ht="20" customHeight="1">
      <c r="B59" s="12"/>
      <c r="C59" s="12"/>
      <c r="D59" s="12"/>
      <c r="E59" s="12"/>
      <c r="F59" s="12"/>
      <c r="G59" s="12"/>
      <c r="H59" s="12"/>
      <c r="I59" s="12"/>
      <c r="J59" s="12"/>
      <c r="K59" s="12"/>
    </row>
    <row r="60" spans="1:11" ht="20" customHeight="1">
      <c r="B60" s="12" t="s">
        <v>114</v>
      </c>
      <c r="C60" s="12"/>
      <c r="D60" s="12" t="s">
        <v>50</v>
      </c>
      <c r="E60" s="12"/>
      <c r="F60" s="12" t="s">
        <v>51</v>
      </c>
      <c r="G60" s="12" t="s">
        <v>115</v>
      </c>
      <c r="H60" s="12"/>
      <c r="I60" s="12"/>
      <c r="J60" s="12" t="s">
        <v>53</v>
      </c>
      <c r="K60" s="12"/>
    </row>
    <row r="61" spans="1:11" ht="6" customHeight="1"/>
    <row r="62" spans="1:11" ht="5" hidden="1" customHeight="1"/>
    <row r="63" spans="1:11" ht="16" customHeight="1">
      <c r="A63" s="59" t="s">
        <v>116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</row>
    <row r="65" spans="2:11" ht="15" customHeight="1">
      <c r="B65" s="3"/>
      <c r="C65" s="4"/>
      <c r="D65" s="5" t="s">
        <v>55</v>
      </c>
      <c r="E65" s="5"/>
      <c r="F65" s="93" t="s">
        <v>50</v>
      </c>
      <c r="G65" s="93"/>
      <c r="H65" s="5" t="s">
        <v>56</v>
      </c>
      <c r="I65" s="4"/>
      <c r="J65" s="93" t="s">
        <v>57</v>
      </c>
      <c r="K65" s="94"/>
    </row>
    <row r="66" spans="2:11" ht="15" customHeight="1">
      <c r="B66" s="6"/>
      <c r="C66" s="7"/>
      <c r="D66" s="8" t="s">
        <v>58</v>
      </c>
      <c r="E66" s="8"/>
      <c r="F66" s="95" t="s">
        <v>59</v>
      </c>
      <c r="G66" s="95"/>
      <c r="H66" s="8" t="s">
        <v>60</v>
      </c>
      <c r="I66" s="7"/>
      <c r="J66" s="95" t="s">
        <v>61</v>
      </c>
      <c r="K66" s="96"/>
    </row>
    <row r="67" spans="2:11" ht="15" customHeight="1">
      <c r="B67" s="6"/>
      <c r="C67" s="7"/>
      <c r="D67" s="8" t="s">
        <v>62</v>
      </c>
      <c r="E67" s="8"/>
      <c r="F67" s="95" t="s">
        <v>63</v>
      </c>
      <c r="G67" s="95"/>
      <c r="H67" s="8" t="s">
        <v>64</v>
      </c>
      <c r="I67" s="24"/>
      <c r="J67" s="95" t="s">
        <v>65</v>
      </c>
      <c r="K67" s="96"/>
    </row>
    <row r="68" spans="2:11" ht="14" customHeight="1">
      <c r="B68" s="9"/>
      <c r="C68" s="10"/>
      <c r="D68" s="11"/>
      <c r="E68" s="11"/>
      <c r="F68" s="18"/>
      <c r="G68" s="18"/>
      <c r="H68" s="11" t="s">
        <v>66</v>
      </c>
      <c r="I68" s="25"/>
      <c r="J68" s="97"/>
      <c r="K68" s="98"/>
    </row>
    <row r="70" spans="2:11" ht="15" customHeight="1">
      <c r="B70" s="108"/>
      <c r="C70" s="108"/>
      <c r="D70" s="32" t="s">
        <v>117</v>
      </c>
      <c r="E70" s="108" t="s">
        <v>118</v>
      </c>
      <c r="F70" s="108"/>
      <c r="G70" s="20" t="s">
        <v>119</v>
      </c>
      <c r="H70" s="20" t="s">
        <v>120</v>
      </c>
      <c r="I70" s="114" t="s">
        <v>43</v>
      </c>
      <c r="J70" s="114"/>
      <c r="K70" s="35" t="s">
        <v>72</v>
      </c>
    </row>
    <row r="71" spans="2:11" ht="16" customHeight="1">
      <c r="B71" s="108">
        <v>1</v>
      </c>
      <c r="C71" s="108"/>
      <c r="D71" s="33" t="s">
        <v>59</v>
      </c>
      <c r="E71" s="108" t="s">
        <v>121</v>
      </c>
      <c r="F71" s="108"/>
      <c r="G71" s="20">
        <v>100</v>
      </c>
      <c r="H71" s="20">
        <v>3</v>
      </c>
      <c r="I71" s="105">
        <f>G71*H71</f>
        <v>300</v>
      </c>
      <c r="J71" s="106"/>
      <c r="K71" s="36"/>
    </row>
    <row r="72" spans="2:11" ht="16" customHeight="1">
      <c r="B72" s="108">
        <v>2</v>
      </c>
      <c r="C72" s="108"/>
      <c r="D72" s="33" t="s">
        <v>59</v>
      </c>
      <c r="E72" s="108">
        <v>9.2799999999999994</v>
      </c>
      <c r="F72" s="108"/>
      <c r="G72" s="20">
        <v>200</v>
      </c>
      <c r="H72" s="20">
        <v>1</v>
      </c>
      <c r="I72" s="105">
        <f>G72*H72</f>
        <v>200</v>
      </c>
      <c r="J72" s="106"/>
      <c r="K72" s="36"/>
    </row>
    <row r="73" spans="2:11" ht="16" customHeight="1">
      <c r="B73" s="108">
        <v>3</v>
      </c>
      <c r="C73" s="108"/>
      <c r="D73" s="33" t="s">
        <v>59</v>
      </c>
      <c r="E73" s="34"/>
      <c r="F73" s="15" t="s">
        <v>122</v>
      </c>
      <c r="G73" s="20">
        <v>100</v>
      </c>
      <c r="H73" s="20">
        <v>2</v>
      </c>
      <c r="I73" s="105">
        <f>G73*H73</f>
        <v>200</v>
      </c>
      <c r="J73" s="106"/>
      <c r="K73" s="36"/>
    </row>
    <row r="74" spans="2:11" ht="16" customHeight="1">
      <c r="B74" s="108">
        <v>4</v>
      </c>
      <c r="C74" s="108"/>
      <c r="D74" s="33" t="s">
        <v>59</v>
      </c>
      <c r="E74" s="34"/>
      <c r="F74" s="15" t="s">
        <v>123</v>
      </c>
      <c r="G74" s="20">
        <v>300</v>
      </c>
      <c r="H74" s="20">
        <v>2</v>
      </c>
      <c r="I74" s="105">
        <f>G74*H74</f>
        <v>600</v>
      </c>
      <c r="J74" s="106"/>
      <c r="K74" s="36"/>
    </row>
    <row r="75" spans="2:11" ht="20" customHeight="1">
      <c r="B75" s="101" t="s">
        <v>43</v>
      </c>
      <c r="C75" s="109"/>
      <c r="D75" s="109"/>
      <c r="E75" s="109"/>
      <c r="F75" s="102"/>
      <c r="G75" s="22"/>
      <c r="H75" s="22">
        <f>SUM(H71:H74)</f>
        <v>8</v>
      </c>
      <c r="I75" s="110">
        <f>SUM(I71:J74)</f>
        <v>1300</v>
      </c>
      <c r="J75" s="111"/>
      <c r="K75" s="29"/>
    </row>
    <row r="76" spans="2:11" ht="20" customHeight="1">
      <c r="B76" s="12" t="s">
        <v>114</v>
      </c>
      <c r="C76" s="12"/>
      <c r="D76" s="12" t="s">
        <v>50</v>
      </c>
      <c r="E76" s="12"/>
      <c r="F76" s="12" t="s">
        <v>51</v>
      </c>
      <c r="G76" s="12" t="s">
        <v>115</v>
      </c>
      <c r="H76" s="12"/>
      <c r="I76" s="12"/>
      <c r="J76" s="12" t="s">
        <v>53</v>
      </c>
      <c r="K76" s="12"/>
    </row>
  </sheetData>
  <mergeCells count="117">
    <mergeCell ref="B75:F75"/>
    <mergeCell ref="I75:J75"/>
    <mergeCell ref="D11:D31"/>
    <mergeCell ref="D52:D54"/>
    <mergeCell ref="B71:C71"/>
    <mergeCell ref="E71:F71"/>
    <mergeCell ref="I71:J71"/>
    <mergeCell ref="B72:C72"/>
    <mergeCell ref="E72:F72"/>
    <mergeCell ref="I72:J72"/>
    <mergeCell ref="B73:C73"/>
    <mergeCell ref="I73:J73"/>
    <mergeCell ref="B74:C74"/>
    <mergeCell ref="I74:J74"/>
    <mergeCell ref="A63:K63"/>
    <mergeCell ref="F65:G65"/>
    <mergeCell ref="J65:K65"/>
    <mergeCell ref="F66:G66"/>
    <mergeCell ref="J66:K66"/>
    <mergeCell ref="F67:G67"/>
    <mergeCell ref="J67:K67"/>
    <mergeCell ref="J68:K68"/>
    <mergeCell ref="B70:C70"/>
    <mergeCell ref="E70:F70"/>
    <mergeCell ref="I70:J70"/>
    <mergeCell ref="B54:C54"/>
    <mergeCell ref="E54:F54"/>
    <mergeCell ref="I54:J54"/>
    <mergeCell ref="B55:F55"/>
    <mergeCell ref="I55:J55"/>
    <mergeCell ref="B57:F57"/>
    <mergeCell ref="G57:J57"/>
    <mergeCell ref="B58:F58"/>
    <mergeCell ref="G58:J58"/>
    <mergeCell ref="E49:F49"/>
    <mergeCell ref="E50:F50"/>
    <mergeCell ref="E51:F51"/>
    <mergeCell ref="B52:C52"/>
    <mergeCell ref="E52:F52"/>
    <mergeCell ref="I52:J52"/>
    <mergeCell ref="B53:C53"/>
    <mergeCell ref="E53:F53"/>
    <mergeCell ref="I53:J53"/>
    <mergeCell ref="E41:F41"/>
    <mergeCell ref="I41:J41"/>
    <mergeCell ref="E42:F42"/>
    <mergeCell ref="E43:F43"/>
    <mergeCell ref="E44:F44"/>
    <mergeCell ref="E45:F45"/>
    <mergeCell ref="E46:F46"/>
    <mergeCell ref="E47:F47"/>
    <mergeCell ref="E48:F48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E24:F24"/>
    <mergeCell ref="E25:F25"/>
    <mergeCell ref="E26:F26"/>
    <mergeCell ref="B27:C27"/>
    <mergeCell ref="E27:F27"/>
    <mergeCell ref="I27:J27"/>
    <mergeCell ref="B28:C28"/>
    <mergeCell ref="E28:F28"/>
    <mergeCell ref="I28:J28"/>
    <mergeCell ref="E17:F17"/>
    <mergeCell ref="E18:F18"/>
    <mergeCell ref="E19:F19"/>
    <mergeCell ref="E20:F20"/>
    <mergeCell ref="E21:F21"/>
    <mergeCell ref="E22:F22"/>
    <mergeCell ref="B23:C23"/>
    <mergeCell ref="E23:F23"/>
    <mergeCell ref="I23:J2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2017-09-06T13:53:00Z</cp:lastPrinted>
  <dcterms:created xsi:type="dcterms:W3CDTF">2014-04-15T16:52:00Z</dcterms:created>
  <dcterms:modified xsi:type="dcterms:W3CDTF">2019-10-10T10:02:35Z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2052-1.5.2.2273</vt:lpwstr>
  </property>
</Properties>
</file>