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  <sheet name="Sheet2" sheetId="5" r:id="rId3"/>
    <sheet name="Sheet3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<sst xmlns="http://schemas.openxmlformats.org/spreadsheetml/2006/main" count="56" uniqueCount="54">
  <si>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【借款报销单】</t>
  </si>
  <si>
    <t>团号：HMZA-250117-ZJT811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</si>
  <si>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</si>
  <si>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</si>
  <si>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</si>
  <si>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</si>
  <si>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</si>
  <si>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</si>
  <si>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</si>
  <si>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</si>
  <si>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</si>
  <si>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</si>
  <si>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</si>
  <si>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</si>
  <si>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</si>
  <si>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</si>
  <si>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过路费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</si>
  <si>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</si>
  <si>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</si>
  <si>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</si>
  <si>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</si>
  <si>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</si>
  <si>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</si>
  <si>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</si>
  <si>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</si>
  <si>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艺人及团队用餐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</si>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</sst>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3" applyNumberFormat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2" xfId="0" applyFill="1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Fill="1" applyBorder="1" applyAlignment="1">
      <alignment horizontal="right" vertical="center"/>
    </xf>
    <xf numFmtId="40" fontId="0" fillId="0" borderId="4" xfId="0" applyNumberFormat="1" applyFill="1" applyBorder="1" applyAlignment="1">
      <alignment horizontal="right" vertical="center"/>
    </xf>
    <xf numFmtId="0" fontId="0" fillId="0" borderId="2" xfId="0" applyFill="1" applyBorder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176" fontId="3" fillId="5" borderId="2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left" vertical="center"/>
    </xf>
    <xf numFmtId="177" fontId="5" fillId="6" borderId="4" xfId="0" applyNumberFormat="1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2" Type="http://schemas.openxmlformats.org/officeDocument/2006/relationships/image" Target="../media/image23.png"/><Relationship Id="rId21" Type="http://schemas.openxmlformats.org/officeDocument/2006/relationships/image" Target="../media/image22.png"/><Relationship Id="rId20" Type="http://schemas.openxmlformats.org/officeDocument/2006/relationships/image" Target="../media/image21.png"/><Relationship Id="rId2" Type="http://schemas.openxmlformats.org/officeDocument/2006/relationships/image" Target="../media/image3.png"/><Relationship Id="rId19" Type="http://schemas.openxmlformats.org/officeDocument/2006/relationships/image" Target="../media/image20.pn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32.png"/><Relationship Id="rId6" Type="http://schemas.openxmlformats.org/officeDocument/2006/relationships/image" Target="../media/image31.png"/><Relationship Id="rId5" Type="http://schemas.openxmlformats.org/officeDocument/2006/relationships/image" Target="../media/image30.png"/><Relationship Id="rId4" Type="http://schemas.openxmlformats.org/officeDocument/2006/relationships/image" Target="../media/image29.png"/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4</xdr:col>
      <xdr:colOff>281940</xdr:colOff>
      <xdr:row>18</xdr:row>
      <xdr:rowOff>116840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2712720" cy="340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297180</xdr:colOff>
      <xdr:row>0</xdr:row>
      <xdr:rowOff>635</xdr:rowOff>
    </xdr:from>
    <xdr:to>
      <xdr:col>8</xdr:col>
      <xdr:colOff>449580</xdr:colOff>
      <xdr:row>23</xdr:row>
      <xdr:rowOff>23495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35580" y="635"/>
          <a:ext cx="2590800" cy="422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68580</xdr:rowOff>
    </xdr:from>
    <xdr:to>
      <xdr:col>3</xdr:col>
      <xdr:colOff>426085</xdr:colOff>
      <xdr:row>36</xdr:row>
      <xdr:rowOff>156845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3543300"/>
          <a:ext cx="2254250" cy="319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8890</xdr:colOff>
      <xdr:row>34</xdr:row>
      <xdr:rowOff>68580</xdr:rowOff>
    </xdr:from>
    <xdr:to>
      <xdr:col>4</xdr:col>
      <xdr:colOff>163195</xdr:colOff>
      <xdr:row>50</xdr:row>
      <xdr:rowOff>139065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90" y="6286500"/>
          <a:ext cx="2592705" cy="299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24</xdr:row>
      <xdr:rowOff>0</xdr:rowOff>
    </xdr:from>
    <xdr:to>
      <xdr:col>8</xdr:col>
      <xdr:colOff>428625</xdr:colOff>
      <xdr:row>43</xdr:row>
      <xdr:rowOff>113665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52700" y="4389120"/>
          <a:ext cx="2752725" cy="3588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</xdr:colOff>
      <xdr:row>0</xdr:row>
      <xdr:rowOff>7620</xdr:rowOff>
    </xdr:from>
    <xdr:to>
      <xdr:col>13</xdr:col>
      <xdr:colOff>194310</xdr:colOff>
      <xdr:row>18</xdr:row>
      <xdr:rowOff>123190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47360" y="7620"/>
          <a:ext cx="2571750" cy="340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19</xdr:row>
      <xdr:rowOff>99060</xdr:rowOff>
    </xdr:from>
    <xdr:to>
      <xdr:col>13</xdr:col>
      <xdr:colOff>605790</xdr:colOff>
      <xdr:row>44</xdr:row>
      <xdr:rowOff>107315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524500" y="3573780"/>
          <a:ext cx="3006090" cy="458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160020</xdr:colOff>
      <xdr:row>0</xdr:row>
      <xdr:rowOff>635</xdr:rowOff>
    </xdr:from>
    <xdr:to>
      <xdr:col>17</xdr:col>
      <xdr:colOff>557530</xdr:colOff>
      <xdr:row>20</xdr:row>
      <xdr:rowOff>47625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084820" y="635"/>
          <a:ext cx="2835910" cy="3704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556260</xdr:colOff>
      <xdr:row>20</xdr:row>
      <xdr:rowOff>136525</xdr:rowOff>
    </xdr:from>
    <xdr:to>
      <xdr:col>17</xdr:col>
      <xdr:colOff>473710</xdr:colOff>
      <xdr:row>34</xdr:row>
      <xdr:rowOff>45720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481060" y="3794125"/>
          <a:ext cx="2355850" cy="2469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525780</xdr:colOff>
      <xdr:row>33</xdr:row>
      <xdr:rowOff>37465</xdr:rowOff>
    </xdr:from>
    <xdr:to>
      <xdr:col>17</xdr:col>
      <xdr:colOff>494030</xdr:colOff>
      <xdr:row>50</xdr:row>
      <xdr:rowOff>114300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450580" y="6072505"/>
          <a:ext cx="2406650" cy="3185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51</xdr:row>
      <xdr:rowOff>53340</xdr:rowOff>
    </xdr:from>
    <xdr:to>
      <xdr:col>4</xdr:col>
      <xdr:colOff>60960</xdr:colOff>
      <xdr:row>64</xdr:row>
      <xdr:rowOff>128905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620" y="9380220"/>
          <a:ext cx="2491740" cy="2453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65</xdr:row>
      <xdr:rowOff>22860</xdr:rowOff>
    </xdr:from>
    <xdr:to>
      <xdr:col>4</xdr:col>
      <xdr:colOff>45085</xdr:colOff>
      <xdr:row>80</xdr:row>
      <xdr:rowOff>160655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620" y="11910060"/>
          <a:ext cx="2475865" cy="288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586740</xdr:colOff>
      <xdr:row>51</xdr:row>
      <xdr:rowOff>30480</xdr:rowOff>
    </xdr:from>
    <xdr:to>
      <xdr:col>8</xdr:col>
      <xdr:colOff>559435</xdr:colOff>
      <xdr:row>75</xdr:row>
      <xdr:rowOff>46355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415540" y="9357360"/>
          <a:ext cx="3020695" cy="440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</xdr:colOff>
      <xdr:row>75</xdr:row>
      <xdr:rowOff>45085</xdr:rowOff>
    </xdr:from>
    <xdr:to>
      <xdr:col>8</xdr:col>
      <xdr:colOff>530860</xdr:colOff>
      <xdr:row>95</xdr:row>
      <xdr:rowOff>160020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461260" y="13761085"/>
          <a:ext cx="2946400" cy="3772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85</xdr:row>
      <xdr:rowOff>0</xdr:rowOff>
    </xdr:from>
    <xdr:to>
      <xdr:col>4</xdr:col>
      <xdr:colOff>99695</xdr:colOff>
      <xdr:row>99</xdr:row>
      <xdr:rowOff>45720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35" y="15544800"/>
          <a:ext cx="2537460" cy="260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</xdr:colOff>
      <xdr:row>51</xdr:row>
      <xdr:rowOff>53340</xdr:rowOff>
    </xdr:from>
    <xdr:to>
      <xdr:col>13</xdr:col>
      <xdr:colOff>265430</xdr:colOff>
      <xdr:row>66</xdr:row>
      <xdr:rowOff>46355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547360" y="9380220"/>
          <a:ext cx="2642870" cy="273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66</xdr:row>
      <xdr:rowOff>129540</xdr:rowOff>
    </xdr:from>
    <xdr:to>
      <xdr:col>13</xdr:col>
      <xdr:colOff>292100</xdr:colOff>
      <xdr:row>85</xdr:row>
      <xdr:rowOff>92075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570220" y="12199620"/>
          <a:ext cx="2646680" cy="343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220980</xdr:colOff>
      <xdr:row>51</xdr:row>
      <xdr:rowOff>45720</xdr:rowOff>
    </xdr:from>
    <xdr:to>
      <xdr:col>17</xdr:col>
      <xdr:colOff>548640</xdr:colOff>
      <xdr:row>73</xdr:row>
      <xdr:rowOff>136525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145780" y="9372600"/>
          <a:ext cx="2766060" cy="411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175260</xdr:colOff>
      <xdr:row>73</xdr:row>
      <xdr:rowOff>106045</xdr:rowOff>
    </xdr:from>
    <xdr:to>
      <xdr:col>17</xdr:col>
      <xdr:colOff>511810</xdr:colOff>
      <xdr:row>94</xdr:row>
      <xdr:rowOff>53340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100060" y="13456285"/>
          <a:ext cx="2774950" cy="3787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53340</xdr:colOff>
      <xdr:row>85</xdr:row>
      <xdr:rowOff>22860</xdr:rowOff>
    </xdr:from>
    <xdr:to>
      <xdr:col>12</xdr:col>
      <xdr:colOff>495935</xdr:colOff>
      <xdr:row>101</xdr:row>
      <xdr:rowOff>114935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539740" y="15567660"/>
          <a:ext cx="2271395" cy="3018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102</xdr:row>
      <xdr:rowOff>45720</xdr:rowOff>
    </xdr:from>
    <xdr:to>
      <xdr:col>4</xdr:col>
      <xdr:colOff>243205</xdr:colOff>
      <xdr:row>118</xdr:row>
      <xdr:rowOff>152400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620" y="18699480"/>
          <a:ext cx="2673985" cy="303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102</xdr:row>
      <xdr:rowOff>129540</xdr:rowOff>
    </xdr:from>
    <xdr:to>
      <xdr:col>8</xdr:col>
      <xdr:colOff>524510</xdr:colOff>
      <xdr:row>126</xdr:row>
      <xdr:rowOff>22860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476500" y="18783300"/>
          <a:ext cx="2924810" cy="4282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13</xdr:col>
      <xdr:colOff>435610</xdr:colOff>
      <xdr:row>17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8352790" cy="313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34</xdr:row>
      <xdr:rowOff>129540</xdr:rowOff>
    </xdr:from>
    <xdr:to>
      <xdr:col>13</xdr:col>
      <xdr:colOff>554990</xdr:colOff>
      <xdr:row>51</xdr:row>
      <xdr:rowOff>67310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6347460"/>
          <a:ext cx="8472170" cy="30467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426720</xdr:colOff>
      <xdr:row>31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5303520" cy="582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53340</xdr:colOff>
      <xdr:row>0</xdr:row>
      <xdr:rowOff>635</xdr:rowOff>
    </xdr:from>
    <xdr:to>
      <xdr:col>17</xdr:col>
      <xdr:colOff>556260</xdr:colOff>
      <xdr:row>30</xdr:row>
      <xdr:rowOff>69215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39740" y="635"/>
          <a:ext cx="5379720" cy="555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419100</xdr:colOff>
      <xdr:row>81</xdr:row>
      <xdr:rowOff>83820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509760"/>
          <a:ext cx="5295900" cy="538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51</xdr:row>
      <xdr:rowOff>137160</xdr:rowOff>
    </xdr:from>
    <xdr:to>
      <xdr:col>17</xdr:col>
      <xdr:colOff>518160</xdr:colOff>
      <xdr:row>80</xdr:row>
      <xdr:rowOff>99060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70220" y="9464040"/>
          <a:ext cx="5311140" cy="526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8</xdr:col>
      <xdr:colOff>464820</xdr:colOff>
      <xdr:row>127</xdr:row>
      <xdr:rowOff>144780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8836640"/>
          <a:ext cx="5341620" cy="453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114300</xdr:colOff>
      <xdr:row>103</xdr:row>
      <xdr:rowOff>0</xdr:rowOff>
    </xdr:from>
    <xdr:to>
      <xdr:col>17</xdr:col>
      <xdr:colOff>571500</xdr:colOff>
      <xdr:row>132</xdr:row>
      <xdr:rowOff>152400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00700" y="18836640"/>
          <a:ext cx="5334000" cy="545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153</xdr:row>
      <xdr:rowOff>83820</xdr:rowOff>
    </xdr:from>
    <xdr:to>
      <xdr:col>8</xdr:col>
      <xdr:colOff>381635</xdr:colOff>
      <xdr:row>183</xdr:row>
      <xdr:rowOff>7620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5" y="28064460"/>
          <a:ext cx="5257800" cy="541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topLeftCell="A19" workbookViewId="0">
      <selection activeCell="F30" sqref="F30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style="4" customWidth="1"/>
    <col min="10" max="10" width="39.5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4"/>
      <c r="K2" s="34"/>
      <c r="L2" s="34"/>
    </row>
    <row r="4" customHeight="1" spans="8:10">
      <c r="H4" s="6" t="s">
        <v>1</v>
      </c>
      <c r="I4" s="35"/>
      <c r="J4" s="35"/>
    </row>
    <row r="5" customHeight="1" spans="8:10">
      <c r="H5" s="7"/>
      <c r="I5" s="7"/>
      <c r="J5" s="7"/>
    </row>
    <row r="6" customHeight="1" spans="1:10">
      <c r="A6" s="8" t="s">
        <v>2</v>
      </c>
      <c r="B6" s="9" t="s">
        <v>3</v>
      </c>
      <c r="C6" s="10" t="s">
        <v>4</v>
      </c>
      <c r="D6" s="10"/>
      <c r="E6" s="10"/>
      <c r="F6" s="11" t="s">
        <v>5</v>
      </c>
      <c r="G6" s="11"/>
      <c r="H6" s="11"/>
      <c r="I6" s="36"/>
      <c r="J6" s="9" t="s">
        <v>6</v>
      </c>
    </row>
    <row r="7" customHeight="1" spans="1:10">
      <c r="A7" s="8"/>
      <c r="B7" s="9"/>
      <c r="C7" s="12" t="s">
        <v>7</v>
      </c>
      <c r="D7" s="13" t="s">
        <v>8</v>
      </c>
      <c r="E7" s="10" t="s">
        <v>9</v>
      </c>
      <c r="F7" s="11" t="s">
        <v>10</v>
      </c>
      <c r="G7" s="11" t="s">
        <v>11</v>
      </c>
      <c r="H7" s="11" t="s">
        <v>12</v>
      </c>
      <c r="I7" s="36" t="s">
        <v>13</v>
      </c>
      <c r="J7" s="9"/>
    </row>
    <row r="8" customHeight="1" spans="1:10">
      <c r="A8" s="14">
        <v>1</v>
      </c>
      <c r="B8" s="15" t="s">
        <v>14</v>
      </c>
      <c r="C8" s="16">
        <v>0</v>
      </c>
      <c r="D8" s="17"/>
      <c r="E8" s="16">
        <f>C8*D8</f>
        <v>0</v>
      </c>
      <c r="F8" s="18">
        <v>104.95</v>
      </c>
      <c r="G8" s="19">
        <v>0</v>
      </c>
      <c r="H8" s="18">
        <f>F8+G8</f>
        <v>104.95</v>
      </c>
      <c r="I8" s="37"/>
      <c r="J8" s="38" t="s">
        <v>15</v>
      </c>
    </row>
    <row r="9" customHeight="1" spans="1:10">
      <c r="A9" s="14"/>
      <c r="B9" s="15"/>
      <c r="C9" s="16"/>
      <c r="D9" s="17"/>
      <c r="E9" s="16"/>
      <c r="F9" s="18">
        <v>47.42</v>
      </c>
      <c r="G9" s="19">
        <v>0</v>
      </c>
      <c r="H9" s="18">
        <f>F9+G9</f>
        <v>47.42</v>
      </c>
      <c r="I9" s="37"/>
      <c r="J9" s="39"/>
    </row>
    <row r="10" customHeight="1" spans="1:10">
      <c r="A10" s="14"/>
      <c r="B10" s="15"/>
      <c r="C10" s="16"/>
      <c r="D10" s="17"/>
      <c r="E10" s="16"/>
      <c r="F10" s="18">
        <v>38.96</v>
      </c>
      <c r="G10" s="19">
        <v>0</v>
      </c>
      <c r="H10" s="18">
        <f>F10+G10</f>
        <v>38.96</v>
      </c>
      <c r="I10" s="37"/>
      <c r="J10" s="39"/>
    </row>
    <row r="11" customHeight="1" spans="1:10">
      <c r="A11" s="14"/>
      <c r="B11" s="15"/>
      <c r="C11" s="16"/>
      <c r="D11" s="17"/>
      <c r="E11" s="16"/>
      <c r="F11" s="18">
        <v>121.58</v>
      </c>
      <c r="G11" s="19">
        <v>0</v>
      </c>
      <c r="H11" s="18">
        <f>F11+G11</f>
        <v>121.58</v>
      </c>
      <c r="I11" s="37"/>
      <c r="J11" s="39"/>
    </row>
    <row r="12" customHeight="1" spans="1:10">
      <c r="A12" s="14"/>
      <c r="B12" s="15"/>
      <c r="C12" s="16"/>
      <c r="D12" s="17"/>
      <c r="E12" s="16"/>
      <c r="F12" s="18">
        <v>462.53</v>
      </c>
      <c r="G12" s="19">
        <v>0</v>
      </c>
      <c r="H12" s="18">
        <f>F12+G12</f>
        <v>462.53</v>
      </c>
      <c r="I12" s="37"/>
      <c r="J12" s="39"/>
    </row>
    <row r="13" customHeight="1" spans="1:10">
      <c r="A13" s="14"/>
      <c r="B13" s="15"/>
      <c r="C13" s="16"/>
      <c r="D13" s="17"/>
      <c r="E13" s="16"/>
      <c r="F13" s="18">
        <v>51.61</v>
      </c>
      <c r="G13" s="19">
        <v>0</v>
      </c>
      <c r="H13" s="18">
        <v>51.61</v>
      </c>
      <c r="I13" s="37"/>
      <c r="J13" s="39"/>
    </row>
    <row r="14" customHeight="1" spans="1:10">
      <c r="A14" s="14"/>
      <c r="B14" s="15"/>
      <c r="C14" s="16"/>
      <c r="D14" s="17"/>
      <c r="E14" s="16"/>
      <c r="F14" s="18">
        <v>10</v>
      </c>
      <c r="G14" s="19">
        <v>0</v>
      </c>
      <c r="H14" s="18">
        <v>10</v>
      </c>
      <c r="I14" s="40" t="s">
        <v>16</v>
      </c>
      <c r="J14" s="39"/>
    </row>
    <row r="15" customHeight="1" spans="1:10">
      <c r="A15" s="14"/>
      <c r="B15" s="15"/>
      <c r="C15" s="16"/>
      <c r="D15" s="17"/>
      <c r="E15" s="16"/>
      <c r="F15" s="18">
        <v>10</v>
      </c>
      <c r="G15" s="19">
        <v>0</v>
      </c>
      <c r="H15" s="18">
        <v>10</v>
      </c>
      <c r="I15" s="40" t="s">
        <v>16</v>
      </c>
      <c r="J15" s="39"/>
    </row>
    <row r="16" customHeight="1" spans="1:10">
      <c r="A16" s="14"/>
      <c r="B16" s="15"/>
      <c r="C16" s="16"/>
      <c r="D16" s="17"/>
      <c r="E16" s="16"/>
      <c r="F16" s="18">
        <v>10</v>
      </c>
      <c r="G16" s="19">
        <v>0</v>
      </c>
      <c r="H16" s="18">
        <v>10</v>
      </c>
      <c r="I16" s="40" t="s">
        <v>16</v>
      </c>
      <c r="J16" s="39"/>
    </row>
    <row r="17" customHeight="1" spans="1:10">
      <c r="A17" s="14"/>
      <c r="B17" s="15"/>
      <c r="C17" s="16"/>
      <c r="D17" s="17"/>
      <c r="E17" s="16"/>
      <c r="F17" s="20">
        <v>91.82</v>
      </c>
      <c r="G17" s="19">
        <v>0</v>
      </c>
      <c r="H17" s="20">
        <v>91.82</v>
      </c>
      <c r="I17" s="37"/>
      <c r="J17" s="39"/>
    </row>
    <row r="18" customHeight="1" spans="1:10">
      <c r="A18" s="14"/>
      <c r="B18" s="15"/>
      <c r="C18" s="16"/>
      <c r="D18" s="17"/>
      <c r="E18" s="16"/>
      <c r="F18" s="20">
        <v>49.85</v>
      </c>
      <c r="G18" s="19">
        <v>0</v>
      </c>
      <c r="H18" s="20">
        <v>49.85</v>
      </c>
      <c r="I18" s="37"/>
      <c r="J18" s="39"/>
    </row>
    <row r="19" customHeight="1" spans="1:10">
      <c r="A19" s="14"/>
      <c r="B19" s="15"/>
      <c r="C19" s="16"/>
      <c r="D19" s="17"/>
      <c r="E19" s="16"/>
      <c r="F19" s="20">
        <v>178.08</v>
      </c>
      <c r="G19" s="19">
        <v>0</v>
      </c>
      <c r="H19" s="20">
        <v>178.08</v>
      </c>
      <c r="I19" s="37"/>
      <c r="J19" s="39"/>
    </row>
    <row r="20" s="1" customFormat="1" customHeight="1" spans="1:10">
      <c r="A20" s="21"/>
      <c r="B20" s="22" t="s">
        <v>17</v>
      </c>
      <c r="C20" s="23">
        <f>SUM(C8)</f>
        <v>0</v>
      </c>
      <c r="D20" s="23">
        <f>SUM(D8)</f>
        <v>0</v>
      </c>
      <c r="E20" s="23">
        <f>SUM(E8)</f>
        <v>0</v>
      </c>
      <c r="F20" s="23">
        <f>SUM(F8:F19)</f>
        <v>1176.8</v>
      </c>
      <c r="G20" s="23">
        <f>SUM(G8:G14)</f>
        <v>0</v>
      </c>
      <c r="H20" s="23">
        <f>SUM(H8:H19)</f>
        <v>1176.8</v>
      </c>
      <c r="I20" s="41"/>
      <c r="J20" s="42"/>
    </row>
    <row r="21" customHeight="1" spans="1:10">
      <c r="A21" s="24">
        <v>2</v>
      </c>
      <c r="B21" s="25" t="s">
        <v>18</v>
      </c>
      <c r="C21" s="26">
        <v>0</v>
      </c>
      <c r="D21" s="24"/>
      <c r="E21" s="26">
        <f>C21*D21</f>
        <v>0</v>
      </c>
      <c r="F21" s="16">
        <v>0</v>
      </c>
      <c r="G21" s="16">
        <v>0</v>
      </c>
      <c r="H21" s="16">
        <f>F21+G21</f>
        <v>0</v>
      </c>
      <c r="I21" s="43"/>
      <c r="J21" s="38" t="s">
        <v>19</v>
      </c>
    </row>
    <row r="22" s="1" customFormat="1" customHeight="1" spans="1:10">
      <c r="A22" s="21"/>
      <c r="B22" s="22" t="s">
        <v>20</v>
      </c>
      <c r="C22" s="23">
        <f>SUM(C21)</f>
        <v>0</v>
      </c>
      <c r="D22" s="23">
        <f>SUM(D21)</f>
        <v>0</v>
      </c>
      <c r="E22" s="23">
        <f>SUM(E21)</f>
        <v>0</v>
      </c>
      <c r="F22" s="23">
        <f>SUM(F21:F21)</f>
        <v>0</v>
      </c>
      <c r="G22" s="23">
        <f>SUM(G21:G21)</f>
        <v>0</v>
      </c>
      <c r="H22" s="23">
        <f>SUM(H21:H21)</f>
        <v>0</v>
      </c>
      <c r="I22" s="41"/>
      <c r="J22" s="42"/>
    </row>
    <row r="23" customHeight="1" spans="1:10">
      <c r="A23" s="14">
        <v>3</v>
      </c>
      <c r="B23" s="15" t="s">
        <v>21</v>
      </c>
      <c r="C23" s="16">
        <v>0</v>
      </c>
      <c r="D23" s="17"/>
      <c r="E23" s="16">
        <f>C23*D23</f>
        <v>0</v>
      </c>
      <c r="F23" s="16">
        <v>0</v>
      </c>
      <c r="G23" s="16">
        <v>0</v>
      </c>
      <c r="H23" s="16">
        <f>F23+G23</f>
        <v>0</v>
      </c>
      <c r="I23" s="43"/>
      <c r="J23" s="44" t="s">
        <v>22</v>
      </c>
    </row>
    <row r="24" s="1" customFormat="1" customHeight="1" spans="1:10">
      <c r="A24" s="21"/>
      <c r="B24" s="22" t="s">
        <v>23</v>
      </c>
      <c r="C24" s="23">
        <f>SUM(C23)</f>
        <v>0</v>
      </c>
      <c r="D24" s="23">
        <f t="shared" ref="D24:E24" si="0">SUM(D23)</f>
        <v>0</v>
      </c>
      <c r="E24" s="23">
        <f t="shared" si="0"/>
        <v>0</v>
      </c>
      <c r="F24" s="23">
        <f>SUM(F23:F23)</f>
        <v>0</v>
      </c>
      <c r="G24" s="23">
        <f>SUM(G23:G23)</f>
        <v>0</v>
      </c>
      <c r="H24" s="23">
        <f>SUM(H23:H23)</f>
        <v>0</v>
      </c>
      <c r="I24" s="41"/>
      <c r="J24" s="45"/>
    </row>
    <row r="25" customHeight="1" spans="1:10">
      <c r="A25" s="14">
        <v>4</v>
      </c>
      <c r="B25" s="15" t="s">
        <v>24</v>
      </c>
      <c r="C25" s="16">
        <v>0</v>
      </c>
      <c r="D25" s="17"/>
      <c r="E25" s="16">
        <f>C25*D25</f>
        <v>0</v>
      </c>
      <c r="F25" s="18">
        <v>83.3</v>
      </c>
      <c r="G25" s="19">
        <v>0</v>
      </c>
      <c r="H25" s="27">
        <f t="shared" ref="H24:H31" si="1">F25+G25</f>
        <v>83.3</v>
      </c>
      <c r="I25" s="46" t="s">
        <v>25</v>
      </c>
      <c r="J25" s="47" t="s">
        <v>26</v>
      </c>
    </row>
    <row r="26" customHeight="1" spans="1:10">
      <c r="A26" s="14"/>
      <c r="B26" s="15"/>
      <c r="C26" s="16"/>
      <c r="D26" s="17"/>
      <c r="E26" s="16"/>
      <c r="F26" s="18">
        <v>2048</v>
      </c>
      <c r="G26" s="19">
        <v>0</v>
      </c>
      <c r="H26" s="27">
        <f t="shared" si="1"/>
        <v>2048</v>
      </c>
      <c r="I26" s="46"/>
      <c r="J26" s="48"/>
    </row>
    <row r="27" customHeight="1" spans="1:10">
      <c r="A27" s="14"/>
      <c r="B27" s="15"/>
      <c r="C27" s="16"/>
      <c r="D27" s="17"/>
      <c r="E27" s="16"/>
      <c r="F27" s="18">
        <v>24.5</v>
      </c>
      <c r="G27" s="19">
        <v>0</v>
      </c>
      <c r="H27" s="27">
        <f t="shared" si="1"/>
        <v>24.5</v>
      </c>
      <c r="I27" s="46"/>
      <c r="J27" s="48"/>
    </row>
    <row r="28" customHeight="1" spans="1:10">
      <c r="A28" s="14"/>
      <c r="B28" s="15"/>
      <c r="C28" s="16"/>
      <c r="D28" s="17"/>
      <c r="E28" s="16"/>
      <c r="F28" s="18">
        <v>103.2</v>
      </c>
      <c r="G28" s="19">
        <v>8.7</v>
      </c>
      <c r="H28" s="28">
        <f t="shared" si="1"/>
        <v>111.9</v>
      </c>
      <c r="I28" s="46"/>
      <c r="J28" s="48"/>
    </row>
    <row r="29" customHeight="1" spans="1:10">
      <c r="A29" s="14"/>
      <c r="B29" s="15"/>
      <c r="C29" s="16"/>
      <c r="D29" s="17"/>
      <c r="E29" s="16"/>
      <c r="F29" s="18">
        <v>56.4</v>
      </c>
      <c r="G29" s="19">
        <v>0</v>
      </c>
      <c r="H29" s="27">
        <f t="shared" si="1"/>
        <v>56.4</v>
      </c>
      <c r="I29" s="46"/>
      <c r="J29" s="48"/>
    </row>
    <row r="30" customHeight="1" spans="1:10">
      <c r="A30" s="14"/>
      <c r="B30" s="15"/>
      <c r="C30" s="16"/>
      <c r="D30" s="17"/>
      <c r="E30" s="16"/>
      <c r="F30" s="18">
        <v>108.3</v>
      </c>
      <c r="G30" s="19">
        <v>0</v>
      </c>
      <c r="H30" s="27">
        <f t="shared" si="1"/>
        <v>108.3</v>
      </c>
      <c r="I30" s="46"/>
      <c r="J30" s="48"/>
    </row>
    <row r="31" customHeight="1" spans="1:10">
      <c r="A31" s="14"/>
      <c r="B31" s="15"/>
      <c r="C31" s="16"/>
      <c r="D31" s="17"/>
      <c r="E31" s="16"/>
      <c r="F31" s="18">
        <v>328</v>
      </c>
      <c r="G31" s="19">
        <v>0</v>
      </c>
      <c r="H31" s="27">
        <f t="shared" si="1"/>
        <v>328</v>
      </c>
      <c r="I31" s="46"/>
      <c r="J31" s="48"/>
    </row>
    <row r="32" customHeight="1" spans="1:10">
      <c r="A32" s="14"/>
      <c r="B32" s="15"/>
      <c r="C32" s="16"/>
      <c r="D32" s="17"/>
      <c r="E32" s="16"/>
      <c r="F32" s="18">
        <v>101.3</v>
      </c>
      <c r="G32" s="19">
        <v>0</v>
      </c>
      <c r="H32" s="27">
        <f t="shared" ref="H32:H46" si="2">F32+G32</f>
        <v>101.3</v>
      </c>
      <c r="I32" s="46"/>
      <c r="J32" s="48"/>
    </row>
    <row r="33" customHeight="1" spans="1:10">
      <c r="A33" s="14"/>
      <c r="B33" s="15"/>
      <c r="C33" s="16"/>
      <c r="D33" s="17"/>
      <c r="E33" s="16"/>
      <c r="F33" s="18">
        <v>34.6</v>
      </c>
      <c r="G33" s="19">
        <v>0</v>
      </c>
      <c r="H33" s="27">
        <f t="shared" si="2"/>
        <v>34.6</v>
      </c>
      <c r="I33" s="46"/>
      <c r="J33" s="48"/>
    </row>
    <row r="34" customHeight="1" spans="1:10">
      <c r="A34" s="14"/>
      <c r="B34" s="15"/>
      <c r="C34" s="16"/>
      <c r="D34" s="17"/>
      <c r="E34" s="16"/>
      <c r="F34" s="18">
        <v>47.6</v>
      </c>
      <c r="G34" s="19">
        <v>0</v>
      </c>
      <c r="H34" s="27">
        <f t="shared" si="2"/>
        <v>47.6</v>
      </c>
      <c r="I34" s="46"/>
      <c r="J34" s="48"/>
    </row>
    <row r="35" customHeight="1" spans="1:10">
      <c r="A35" s="14"/>
      <c r="B35" s="15"/>
      <c r="C35" s="16"/>
      <c r="D35" s="17"/>
      <c r="E35" s="16"/>
      <c r="F35" s="18">
        <v>98.4</v>
      </c>
      <c r="G35" s="19">
        <v>0</v>
      </c>
      <c r="H35" s="28">
        <f t="shared" si="2"/>
        <v>98.4</v>
      </c>
      <c r="I35" s="46"/>
      <c r="J35" s="48"/>
    </row>
    <row r="36" customHeight="1" spans="1:10">
      <c r="A36" s="14"/>
      <c r="B36" s="15"/>
      <c r="C36" s="16"/>
      <c r="D36" s="17"/>
      <c r="E36" s="16"/>
      <c r="F36" s="18">
        <v>222.64</v>
      </c>
      <c r="G36" s="19">
        <v>0</v>
      </c>
      <c r="H36" s="27">
        <f t="shared" si="2"/>
        <v>222.64</v>
      </c>
      <c r="I36" s="46"/>
      <c r="J36" s="48"/>
    </row>
    <row r="37" customHeight="1" spans="1:10">
      <c r="A37" s="14"/>
      <c r="B37" s="15"/>
      <c r="C37" s="16"/>
      <c r="D37" s="17"/>
      <c r="E37" s="16"/>
      <c r="F37" s="18">
        <v>90</v>
      </c>
      <c r="G37" s="19">
        <v>0</v>
      </c>
      <c r="H37" s="27">
        <f t="shared" si="2"/>
        <v>90</v>
      </c>
      <c r="I37" s="46"/>
      <c r="J37" s="48"/>
    </row>
    <row r="38" customHeight="1" spans="1:10">
      <c r="A38" s="14"/>
      <c r="B38" s="15"/>
      <c r="C38" s="16"/>
      <c r="D38" s="17"/>
      <c r="E38" s="16"/>
      <c r="F38" s="18">
        <v>434.3</v>
      </c>
      <c r="G38" s="19">
        <v>0</v>
      </c>
      <c r="H38" s="27">
        <f t="shared" si="2"/>
        <v>434.3</v>
      </c>
      <c r="I38" s="46"/>
      <c r="J38" s="48"/>
    </row>
    <row r="39" customHeight="1" spans="1:10">
      <c r="A39" s="14"/>
      <c r="B39" s="15"/>
      <c r="C39" s="16"/>
      <c r="D39" s="17"/>
      <c r="E39" s="16"/>
      <c r="F39" s="18">
        <v>43.8</v>
      </c>
      <c r="G39" s="19">
        <v>0</v>
      </c>
      <c r="H39" s="27">
        <f t="shared" si="2"/>
        <v>43.8</v>
      </c>
      <c r="I39" s="46"/>
      <c r="J39" s="48"/>
    </row>
    <row r="40" customHeight="1" spans="1:10">
      <c r="A40" s="14"/>
      <c r="B40" s="15"/>
      <c r="C40" s="16"/>
      <c r="D40" s="17"/>
      <c r="E40" s="16"/>
      <c r="F40" s="18">
        <v>140</v>
      </c>
      <c r="G40" s="19">
        <v>5.8</v>
      </c>
      <c r="H40" s="28">
        <f t="shared" si="2"/>
        <v>145.8</v>
      </c>
      <c r="I40" s="46"/>
      <c r="J40" s="48"/>
    </row>
    <row r="41" customHeight="1" spans="1:10">
      <c r="A41" s="14"/>
      <c r="B41" s="15"/>
      <c r="C41" s="16"/>
      <c r="D41" s="17"/>
      <c r="E41" s="16"/>
      <c r="F41" s="29">
        <v>39.7</v>
      </c>
      <c r="G41" s="19">
        <v>0</v>
      </c>
      <c r="H41" s="27">
        <f t="shared" si="2"/>
        <v>39.7</v>
      </c>
      <c r="I41" s="46"/>
      <c r="J41" s="48"/>
    </row>
    <row r="42" customHeight="1" spans="1:10">
      <c r="A42" s="14"/>
      <c r="B42" s="15"/>
      <c r="C42" s="16"/>
      <c r="D42" s="17"/>
      <c r="E42" s="16"/>
      <c r="F42" s="29">
        <v>63.1</v>
      </c>
      <c r="G42" s="19">
        <v>1.4</v>
      </c>
      <c r="H42" s="28">
        <f>F42+G42</f>
        <v>64.5</v>
      </c>
      <c r="I42" s="46"/>
      <c r="J42" s="48"/>
    </row>
    <row r="43" customHeight="1" spans="1:10">
      <c r="A43" s="14"/>
      <c r="B43" s="15"/>
      <c r="C43" s="16"/>
      <c r="D43" s="17"/>
      <c r="E43" s="16"/>
      <c r="F43" s="29">
        <v>107.5</v>
      </c>
      <c r="G43" s="19">
        <v>0</v>
      </c>
      <c r="H43" s="27">
        <f t="shared" si="2"/>
        <v>107.5</v>
      </c>
      <c r="I43" s="46"/>
      <c r="J43" s="48"/>
    </row>
    <row r="44" customHeight="1" spans="1:10">
      <c r="A44" s="14"/>
      <c r="B44" s="15"/>
      <c r="C44" s="16"/>
      <c r="D44" s="17"/>
      <c r="E44" s="16"/>
      <c r="F44" s="29">
        <v>32.8</v>
      </c>
      <c r="G44" s="19">
        <v>0</v>
      </c>
      <c r="H44" s="27">
        <f t="shared" si="2"/>
        <v>32.8</v>
      </c>
      <c r="I44" s="46"/>
      <c r="J44" s="48"/>
    </row>
    <row r="45" customHeight="1" spans="1:10">
      <c r="A45" s="14"/>
      <c r="B45" s="15"/>
      <c r="C45" s="16"/>
      <c r="D45" s="17"/>
      <c r="E45" s="16"/>
      <c r="F45" s="29">
        <v>52.66</v>
      </c>
      <c r="G45" s="19">
        <v>0</v>
      </c>
      <c r="H45" s="27">
        <f t="shared" si="2"/>
        <v>52.66</v>
      </c>
      <c r="I45" s="46"/>
      <c r="J45" s="48"/>
    </row>
    <row r="46" customHeight="1" spans="1:10">
      <c r="A46" s="14"/>
      <c r="B46" s="15"/>
      <c r="C46" s="16"/>
      <c r="D46" s="17"/>
      <c r="E46" s="16"/>
      <c r="F46" s="29">
        <v>168.8</v>
      </c>
      <c r="G46" s="19">
        <v>0</v>
      </c>
      <c r="H46" s="27">
        <f t="shared" si="2"/>
        <v>168.8</v>
      </c>
      <c r="I46" s="46"/>
      <c r="J46" s="48"/>
    </row>
    <row r="47" s="1" customFormat="1" customHeight="1" spans="1:10">
      <c r="A47" s="21"/>
      <c r="B47" s="22" t="s">
        <v>27</v>
      </c>
      <c r="C47" s="23">
        <f>SUM(C25)</f>
        <v>0</v>
      </c>
      <c r="D47" s="23">
        <f t="shared" ref="D47:E47" si="3">SUM(D25)</f>
        <v>0</v>
      </c>
      <c r="E47" s="23">
        <f t="shared" si="3"/>
        <v>0</v>
      </c>
      <c r="F47" s="23">
        <f>SUM(F25:F46)</f>
        <v>4428.9</v>
      </c>
      <c r="G47" s="23">
        <f>SUM(G25:G46)</f>
        <v>15.9</v>
      </c>
      <c r="H47" s="23">
        <f>SUM(H25:H46)</f>
        <v>4444.8</v>
      </c>
      <c r="I47" s="41"/>
      <c r="J47" s="45"/>
    </row>
    <row r="48" customHeight="1" spans="1:10">
      <c r="A48" s="24">
        <v>5</v>
      </c>
      <c r="B48" s="25" t="s">
        <v>28</v>
      </c>
      <c r="C48" s="26">
        <v>0</v>
      </c>
      <c r="D48" s="26">
        <v>0</v>
      </c>
      <c r="E48" s="16">
        <f>C48*D48</f>
        <v>0</v>
      </c>
      <c r="F48" s="16">
        <v>0</v>
      </c>
      <c r="G48" s="16">
        <v>0</v>
      </c>
      <c r="H48" s="16">
        <v>0</v>
      </c>
      <c r="I48" s="49"/>
      <c r="J48" s="38" t="s">
        <v>29</v>
      </c>
    </row>
    <row r="49" s="1" customFormat="1" customHeight="1" spans="1:10">
      <c r="A49" s="21"/>
      <c r="B49" s="22" t="s">
        <v>30</v>
      </c>
      <c r="C49" s="23">
        <f>SUM(C48)</f>
        <v>0</v>
      </c>
      <c r="D49" s="23">
        <f>SUM(D48)</f>
        <v>0</v>
      </c>
      <c r="E49" s="23">
        <f>SUM(E48:E48)</f>
        <v>0</v>
      </c>
      <c r="F49" s="23">
        <f>SUM(F48:F48)</f>
        <v>0</v>
      </c>
      <c r="G49" s="23">
        <f>SUM(G48:G48)</f>
        <v>0</v>
      </c>
      <c r="H49" s="23">
        <f>SUM(H48:H48)</f>
        <v>0</v>
      </c>
      <c r="I49" s="41"/>
      <c r="J49" s="42"/>
    </row>
    <row r="50" customHeight="1" spans="1:10">
      <c r="A50" s="14">
        <v>6</v>
      </c>
      <c r="B50" s="15" t="s">
        <v>31</v>
      </c>
      <c r="C50" s="16">
        <v>0</v>
      </c>
      <c r="D50" s="17"/>
      <c r="E50" s="16">
        <f>C50*D50</f>
        <v>0</v>
      </c>
      <c r="F50" s="16">
        <v>0</v>
      </c>
      <c r="G50" s="16">
        <v>0</v>
      </c>
      <c r="H50" s="16">
        <f>F50+G50</f>
        <v>0</v>
      </c>
      <c r="I50" s="43"/>
      <c r="J50" s="38" t="s">
        <v>32</v>
      </c>
    </row>
    <row r="51" s="1" customFormat="1" customHeight="1" spans="1:10">
      <c r="A51" s="21"/>
      <c r="B51" s="22" t="s">
        <v>33</v>
      </c>
      <c r="C51" s="23">
        <f>SUM(C50)</f>
        <v>0</v>
      </c>
      <c r="D51" s="23">
        <f t="shared" ref="D51:E51" si="4">SUM(D50)</f>
        <v>0</v>
      </c>
      <c r="E51" s="23">
        <f t="shared" si="4"/>
        <v>0</v>
      </c>
      <c r="F51" s="23">
        <f>SUM(F50:F50)</f>
        <v>0</v>
      </c>
      <c r="G51" s="23">
        <f>SUM(G50:G50)</f>
        <v>0</v>
      </c>
      <c r="H51" s="23">
        <f>SUM(H50:H50)</f>
        <v>0</v>
      </c>
      <c r="I51" s="41"/>
      <c r="J51" s="45"/>
    </row>
    <row r="52" customHeight="1" spans="1:10">
      <c r="A52" s="14">
        <v>7</v>
      </c>
      <c r="B52" s="15" t="s">
        <v>34</v>
      </c>
      <c r="C52" s="16">
        <v>0</v>
      </c>
      <c r="D52" s="17"/>
      <c r="E52" s="16">
        <f>C52*D52</f>
        <v>0</v>
      </c>
      <c r="F52" s="16">
        <v>0</v>
      </c>
      <c r="G52" s="16">
        <v>0</v>
      </c>
      <c r="H52" s="16">
        <f>F52+G52</f>
        <v>0</v>
      </c>
      <c r="I52" s="43"/>
      <c r="J52" s="50"/>
    </row>
    <row r="53" s="1" customFormat="1" customHeight="1" spans="1:10">
      <c r="A53" s="21"/>
      <c r="B53" s="22" t="s">
        <v>35</v>
      </c>
      <c r="C53" s="23">
        <f>SUM(C52)</f>
        <v>0</v>
      </c>
      <c r="D53" s="23">
        <f t="shared" ref="D53:E53" si="5">SUM(D52)</f>
        <v>0</v>
      </c>
      <c r="E53" s="23">
        <f t="shared" si="5"/>
        <v>0</v>
      </c>
      <c r="F53" s="23">
        <f>SUM(F52:F52)</f>
        <v>0</v>
      </c>
      <c r="G53" s="23">
        <f>SUM(G52:G52)</f>
        <v>0</v>
      </c>
      <c r="H53" s="23">
        <f>SUM(H52:H52)</f>
        <v>0</v>
      </c>
      <c r="I53" s="41"/>
      <c r="J53" s="51"/>
    </row>
    <row r="54" customHeight="1" spans="1:10">
      <c r="A54" s="14">
        <v>8</v>
      </c>
      <c r="B54" s="15" t="s">
        <v>36</v>
      </c>
      <c r="C54" s="16">
        <v>0</v>
      </c>
      <c r="D54" s="17"/>
      <c r="E54" s="16">
        <f>C54*D54</f>
        <v>0</v>
      </c>
      <c r="F54" s="16">
        <v>0</v>
      </c>
      <c r="G54" s="16">
        <v>0</v>
      </c>
      <c r="H54" s="16">
        <f>F54+G54</f>
        <v>0</v>
      </c>
      <c r="I54" s="43"/>
      <c r="J54" s="44" t="s">
        <v>37</v>
      </c>
    </row>
    <row r="55" s="1" customFormat="1" customHeight="1" spans="1:10">
      <c r="A55" s="21"/>
      <c r="B55" s="22" t="s">
        <v>38</v>
      </c>
      <c r="C55" s="23">
        <f>SUM(C54)</f>
        <v>0</v>
      </c>
      <c r="D55" s="23">
        <f t="shared" ref="D55:E55" si="6">SUM(D54)</f>
        <v>0</v>
      </c>
      <c r="E55" s="23">
        <f t="shared" si="6"/>
        <v>0</v>
      </c>
      <c r="F55" s="23">
        <f>SUM(F54:F54)</f>
        <v>0</v>
      </c>
      <c r="G55" s="23">
        <f>SUM(G54:G54)</f>
        <v>0</v>
      </c>
      <c r="H55" s="23">
        <f>SUM(H54:H54)</f>
        <v>0</v>
      </c>
      <c r="I55" s="41"/>
      <c r="J55" s="45"/>
    </row>
    <row r="56" customHeight="1" spans="1:10">
      <c r="A56" s="14">
        <v>9</v>
      </c>
      <c r="B56" s="15" t="s">
        <v>39</v>
      </c>
      <c r="C56" s="16">
        <v>0</v>
      </c>
      <c r="D56" s="17"/>
      <c r="E56" s="16">
        <f>C56*D56</f>
        <v>0</v>
      </c>
      <c r="F56" s="16">
        <v>0</v>
      </c>
      <c r="G56" s="16">
        <v>0</v>
      </c>
      <c r="H56" s="16">
        <f>F56+G56</f>
        <v>0</v>
      </c>
      <c r="I56" s="43"/>
      <c r="J56" s="38" t="s">
        <v>40</v>
      </c>
    </row>
    <row r="57" s="1" customFormat="1" customHeight="1" spans="1:10">
      <c r="A57" s="21"/>
      <c r="B57" s="22" t="s">
        <v>41</v>
      </c>
      <c r="C57" s="23">
        <f>SUM(C56)</f>
        <v>0</v>
      </c>
      <c r="D57" s="23">
        <f t="shared" ref="D57:E57" si="7">SUM(D56)</f>
        <v>0</v>
      </c>
      <c r="E57" s="23">
        <f t="shared" si="7"/>
        <v>0</v>
      </c>
      <c r="F57" s="23">
        <f>SUM(F56:F56)</f>
        <v>0</v>
      </c>
      <c r="G57" s="23">
        <f>SUM(G56:G56)</f>
        <v>0</v>
      </c>
      <c r="H57" s="23">
        <f>SUM(H56:H56)</f>
        <v>0</v>
      </c>
      <c r="I57" s="41"/>
      <c r="J57" s="42"/>
    </row>
    <row r="58" customHeight="1" spans="1:10">
      <c r="A58" s="24">
        <v>10</v>
      </c>
      <c r="B58" s="15" t="s">
        <v>42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>F58+G58</f>
        <v>0</v>
      </c>
      <c r="I58" s="43"/>
      <c r="J58" s="50"/>
    </row>
    <row r="59" s="1" customFormat="1" customHeight="1" spans="1:10">
      <c r="A59" s="21"/>
      <c r="B59" s="22" t="s">
        <v>43</v>
      </c>
      <c r="C59" s="23">
        <f>SUM(C58)</f>
        <v>0</v>
      </c>
      <c r="D59" s="23">
        <f t="shared" ref="D59:E59" si="8">SUM(D58)</f>
        <v>0</v>
      </c>
      <c r="E59" s="23">
        <f t="shared" si="8"/>
        <v>0</v>
      </c>
      <c r="F59" s="23">
        <f>SUM(F58:F58)</f>
        <v>0</v>
      </c>
      <c r="G59" s="23">
        <f>SUM(G58:G58)</f>
        <v>0</v>
      </c>
      <c r="H59" s="23">
        <f>SUM(H58:H58)</f>
        <v>0</v>
      </c>
      <c r="I59" s="41"/>
      <c r="J59" s="51"/>
    </row>
    <row r="60" customHeight="1" spans="1:10">
      <c r="A60" s="21"/>
      <c r="B60" s="22" t="s">
        <v>44</v>
      </c>
      <c r="C60" s="23">
        <f t="shared" ref="C60:H60" si="9">SUM(C59,C57,C55,C53,C51,C49,C47,C24,C22,C20)</f>
        <v>0</v>
      </c>
      <c r="D60" s="23">
        <f t="shared" si="9"/>
        <v>0</v>
      </c>
      <c r="E60" s="23">
        <f t="shared" si="9"/>
        <v>0</v>
      </c>
      <c r="F60" s="23">
        <f t="shared" si="9"/>
        <v>5605.7</v>
      </c>
      <c r="G60" s="23">
        <f t="shared" si="9"/>
        <v>15.9</v>
      </c>
      <c r="H60" s="23">
        <f t="shared" si="9"/>
        <v>5621.6</v>
      </c>
      <c r="I60" s="41"/>
      <c r="J60" s="52"/>
    </row>
    <row r="64" customHeight="1" spans="1:9">
      <c r="A64" s="30" t="s">
        <v>45</v>
      </c>
      <c r="B64" s="31"/>
      <c r="C64" s="32" t="s">
        <v>46</v>
      </c>
      <c r="D64" s="32"/>
      <c r="E64" s="32" t="s">
        <v>47</v>
      </c>
      <c r="F64" s="32"/>
      <c r="G64" s="32" t="s">
        <v>48</v>
      </c>
      <c r="H64" s="32"/>
      <c r="I64" s="53" t="s">
        <v>49</v>
      </c>
    </row>
    <row r="65" customHeight="1" spans="1:9">
      <c r="A65" s="54">
        <f>E60</f>
        <v>0</v>
      </c>
      <c r="B65" s="55"/>
      <c r="C65" s="55">
        <f>H60</f>
        <v>5621.6</v>
      </c>
      <c r="D65" s="55"/>
      <c r="E65" s="55">
        <f>F60</f>
        <v>5605.7</v>
      </c>
      <c r="F65" s="55"/>
      <c r="G65" s="55">
        <f>G60</f>
        <v>15.9</v>
      </c>
      <c r="H65" s="55"/>
      <c r="I65" s="58">
        <f>A65-C65</f>
        <v>-5621.6</v>
      </c>
    </row>
    <row r="67" customHeight="1" spans="1:9">
      <c r="A67" s="56" t="s">
        <v>50</v>
      </c>
      <c r="B67" s="1"/>
      <c r="C67" s="57" t="s">
        <v>51</v>
      </c>
      <c r="D67" s="56"/>
      <c r="E67" s="56" t="s">
        <v>52</v>
      </c>
      <c r="F67" s="56"/>
      <c r="G67" s="56" t="s">
        <v>53</v>
      </c>
      <c r="H67" s="56"/>
      <c r="I67" s="35"/>
    </row>
  </sheetData>
  <mergeCells count="37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9"/>
    <mergeCell ref="A25:A46"/>
    <mergeCell ref="B6:B7"/>
    <mergeCell ref="B8:B19"/>
    <mergeCell ref="B25:B46"/>
    <mergeCell ref="C8:C19"/>
    <mergeCell ref="C25:C46"/>
    <mergeCell ref="D8:D19"/>
    <mergeCell ref="D25:D46"/>
    <mergeCell ref="E8:E19"/>
    <mergeCell ref="E25:E46"/>
    <mergeCell ref="I25:I46"/>
    <mergeCell ref="J4:J5"/>
    <mergeCell ref="J6:J7"/>
    <mergeCell ref="J8:J20"/>
    <mergeCell ref="J21:J22"/>
    <mergeCell ref="J23:J24"/>
    <mergeCell ref="J25:J47"/>
    <mergeCell ref="J48:J49"/>
    <mergeCell ref="J50:J51"/>
    <mergeCell ref="J52:J53"/>
    <mergeCell ref="J54:J55"/>
    <mergeCell ref="J56:J57"/>
    <mergeCell ref="J58:J5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4" workbookViewId="0">
      <selection activeCell="S108" sqref="S108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22" sqref="U22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17" sqref="U17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2024-12-24T12:58:35Z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F520CA4C939440DC9D2BED6F9448ED55_13</vt:lpwstr>
  </property>
  <property fmtid="{D5CDD505-2E9C-101B-9397-08002B2CF9AE}" pid="4" name="KSOReadingLayout">
    <vt:bool>true</vt:bool>
  </property>
</Properties>
</file>