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2组\先声\4.20再明李伟南昌会2304-4958\"/>
    </mc:Choice>
  </mc:AlternateContent>
  <xr:revisionPtr revIDLastSave="0" documentId="13_ncr:1_{F1EF4976-CFD6-4C6C-BE60-998D8026F3E7}" xr6:coauthVersionLast="47" xr6:coauthVersionMax="47" xr10:uidLastSave="{00000000-0000-0000-0000-000000000000}"/>
  <bookViews>
    <workbookView xWindow="-110" yWindow="-110" windowWidth="22620" windowHeight="13500" tabRatio="691" xr2:uid="{00000000-000D-0000-FFFF-FFFF00000000}"/>
  </bookViews>
  <sheets>
    <sheet name="地接社" sheetId="14" r:id="rId1"/>
  </sheets>
  <definedNames>
    <definedName name="_xlnm.Print_Area" localSheetId="0">地接社!$A$1:$G$32</definedName>
    <definedName name="_xlnm.Print_Titles" localSheetId="0">地接社!$9:$9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4" l="1"/>
  <c r="G21" i="14"/>
  <c r="G19" i="14"/>
  <c r="G18" i="14"/>
  <c r="G17" i="14"/>
  <c r="G16" i="14"/>
  <c r="G13" i="14"/>
  <c r="G12" i="14"/>
  <c r="G11" i="14"/>
  <c r="G14" i="14" l="1"/>
  <c r="G22" i="14"/>
  <c r="G24" i="14" s="1"/>
  <c r="G25" i="14" s="1"/>
  <c r="G27" i="14" l="1"/>
  <c r="G28" i="14" s="1"/>
</calcChain>
</file>

<file path=xl/sharedStrings.xml><?xml version="1.0" encoding="utf-8"?>
<sst xmlns="http://schemas.openxmlformats.org/spreadsheetml/2006/main" count="53" uniqueCount="46">
  <si>
    <t>先声药业会务服务报价表</t>
  </si>
  <si>
    <t xml:space="preserve">项目名称：4.20李伟 南昌 2304-4958 
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</si>
  <si>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</si>
  <si>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t>活动时间：2023年4月20日</t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</si>
  <si>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</si>
  <si>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t>活动地点：南昌</t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</si>
  <si>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</si>
  <si>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t>拟参加人数：30</t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</si>
  <si>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</si>
  <si>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</si>
  <si>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</si>
  <si>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</si>
  <si>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</si>
  <si>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</si>
  <si>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</si>
  <si>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</si>
  <si>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住宿</t>
  </si>
  <si>
    <t>江西瑞颐大酒店高级大床房含单早</t>
  </si>
  <si>
    <t>晚餐</t>
  </si>
  <si>
    <t>会议室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</si>
  <si>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</si>
  <si>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门型展架</t>
  </si>
  <si>
    <t>指引展架易拉宝 0.8m*1.8m</t>
  </si>
  <si>
    <t>按照实际发生结算</t>
  </si>
  <si>
    <t>席卡</t>
  </si>
  <si>
    <t>A4 250g 铜版纸</t>
  </si>
  <si>
    <t>日程单页</t>
  </si>
  <si>
    <t>A4，157g铜版纸</t>
  </si>
  <si>
    <t>彩色打印</t>
  </si>
  <si>
    <t>会议资料打印（串场以25页/份为例）</t>
  </si>
  <si>
    <t>信息收集服务</t>
  </si>
  <si>
    <t>酒店对接：住宿分房/会场彩排/用餐安排和指引/酒店结算等</t>
  </si>
  <si>
    <t>按照最终人数结算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</si>
  <si>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</si>
  <si>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</si>
  <si>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</si>
  <si>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</si>
  <si>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</si>
  <si>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</si>
  <si>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</si>
  <si>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</si>
  <si>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费用合计</t>
    <phoneticPr fontId="9" type="noConversion"/>
  </si>
  <si>
    <t>火车票</t>
    <phoneticPr fontId="9" type="noConversion"/>
  </si>
  <si>
    <t>报销火车票</t>
    <phoneticPr fontId="9" type="noConversion"/>
  </si>
  <si>
    <t>酒店自助晚餐（20人保底），酒店自助餐17:30-21:00</t>
    <phoneticPr fontId="9" type="noConversion"/>
  </si>
  <si>
    <t xml:space="preserve">茉莉厅（半天）含投影仪和幕布，30人U型桌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</si>
</sst>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6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6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6" fontId="12" fillId="7" borderId="2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right" vertical="center" wrapText="1"/>
    </xf>
    <xf numFmtId="0" fontId="12" fillId="7" borderId="2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2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2" fillId="6" borderId="19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8148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85" zoomScaleNormal="85" workbookViewId="0">
      <selection activeCell="L14" sqref="L14"/>
    </sheetView>
  </sheetViews>
  <sheetFormatPr defaultColWidth="9" defaultRowHeight="12.5"/>
  <cols>
    <col min="1" max="1" width="15.4140625" style="3" customWidth="1"/>
    <col min="2" max="2" width="40.83203125" style="3" customWidth="1"/>
    <col min="3" max="3" width="21.25" style="4" customWidth="1"/>
    <col min="4" max="6" width="8.58203125" style="5" customWidth="1"/>
    <col min="7" max="7" width="11.9140625" style="5" customWidth="1"/>
    <col min="8" max="16384" width="9" style="6"/>
  </cols>
  <sheetData>
    <row r="1" spans="1:7" ht="13">
      <c r="A1" s="7"/>
      <c r="B1" s="7"/>
      <c r="D1" s="8"/>
      <c r="E1" s="6"/>
      <c r="F1" s="6"/>
      <c r="G1" s="6"/>
    </row>
    <row r="2" spans="1:7" ht="13">
      <c r="A2" s="7"/>
      <c r="B2" s="7"/>
      <c r="D2" s="8"/>
      <c r="E2" s="6"/>
      <c r="F2" s="6"/>
      <c r="G2" s="6"/>
    </row>
    <row r="3" spans="1:7" ht="45.75" customHeight="1">
      <c r="A3" s="60" t="s">
        <v>0</v>
      </c>
      <c r="B3" s="61"/>
      <c r="C3" s="61"/>
      <c r="D3" s="61"/>
      <c r="E3" s="61"/>
      <c r="F3" s="61"/>
      <c r="G3" s="61"/>
    </row>
    <row r="4" spans="1:7" s="1" customFormat="1" ht="17.25" customHeight="1">
      <c r="A4" s="57" t="s">
        <v>1</v>
      </c>
      <c r="B4" s="57"/>
      <c r="C4" s="9"/>
      <c r="D4" s="55" t="s">
        <v>2</v>
      </c>
      <c r="E4" s="56"/>
      <c r="F4" s="56"/>
      <c r="G4" s="56"/>
    </row>
    <row r="5" spans="1:7" s="1" customFormat="1" ht="17.25" customHeight="1">
      <c r="A5" s="55" t="s">
        <v>3</v>
      </c>
      <c r="B5" s="55"/>
      <c r="C5" s="10"/>
      <c r="D5" s="55" t="s">
        <v>4</v>
      </c>
      <c r="E5" s="56"/>
      <c r="F5" s="56"/>
      <c r="G5" s="56"/>
    </row>
    <row r="6" spans="1:7" s="1" customFormat="1" ht="17.25" customHeight="1">
      <c r="A6" s="55" t="s">
        <v>5</v>
      </c>
      <c r="B6" s="55"/>
      <c r="C6" s="10"/>
      <c r="D6" s="55" t="s">
        <v>6</v>
      </c>
      <c r="E6" s="56"/>
      <c r="F6" s="56"/>
      <c r="G6" s="56"/>
    </row>
    <row r="7" spans="1:7" s="1" customFormat="1" ht="17.25" customHeight="1">
      <c r="A7" s="55" t="s">
        <v>7</v>
      </c>
      <c r="B7" s="55"/>
      <c r="C7" s="10"/>
      <c r="D7" s="57" t="s">
        <v>8</v>
      </c>
      <c r="E7" s="56"/>
      <c r="F7" s="56"/>
      <c r="G7" s="56"/>
    </row>
    <row r="8" spans="1:7" s="1" customFormat="1" ht="12" thickBot="1">
      <c r="A8" s="11"/>
      <c r="B8" s="11"/>
      <c r="C8" s="12"/>
      <c r="D8" s="13"/>
      <c r="E8" s="13"/>
      <c r="F8" s="13"/>
      <c r="G8" s="13"/>
    </row>
    <row r="9" spans="1:7" s="2" customFormat="1" ht="27.75" customHeight="1">
      <c r="A9" s="58" t="s">
        <v>9</v>
      </c>
      <c r="B9" s="59"/>
      <c r="C9" s="20" t="s">
        <v>10</v>
      </c>
      <c r="D9" s="21" t="s">
        <v>11</v>
      </c>
      <c r="E9" s="21" t="s">
        <v>12</v>
      </c>
      <c r="F9" s="21" t="s">
        <v>13</v>
      </c>
      <c r="G9" s="22" t="s">
        <v>14</v>
      </c>
    </row>
    <row r="10" spans="1:7" s="2" customFormat="1" ht="17.25" customHeight="1">
      <c r="A10" s="49" t="s">
        <v>15</v>
      </c>
      <c r="B10" s="50"/>
      <c r="C10" s="50"/>
      <c r="D10" s="50"/>
      <c r="E10" s="50"/>
      <c r="F10" s="50"/>
      <c r="G10" s="51"/>
    </row>
    <row r="11" spans="1:7" s="1" customFormat="1" ht="17.25" customHeight="1">
      <c r="A11" s="23" t="s">
        <v>16</v>
      </c>
      <c r="B11" s="14" t="s">
        <v>17</v>
      </c>
      <c r="C11" s="16" t="s">
        <v>23</v>
      </c>
      <c r="D11" s="15">
        <v>589</v>
      </c>
      <c r="E11" s="15">
        <v>4</v>
      </c>
      <c r="F11" s="15">
        <v>1</v>
      </c>
      <c r="G11" s="24">
        <f>D11*E11*F11</f>
        <v>2356</v>
      </c>
    </row>
    <row r="12" spans="1:7" s="1" customFormat="1" ht="17.25" customHeight="1">
      <c r="A12" s="23" t="s">
        <v>18</v>
      </c>
      <c r="B12" s="14" t="s">
        <v>44</v>
      </c>
      <c r="C12" s="16" t="s">
        <v>23</v>
      </c>
      <c r="D12" s="15">
        <v>170</v>
      </c>
      <c r="E12" s="15">
        <v>25</v>
      </c>
      <c r="F12" s="15">
        <v>1</v>
      </c>
      <c r="G12" s="24">
        <f>D12*E12*F12</f>
        <v>4250</v>
      </c>
    </row>
    <row r="13" spans="1:7" s="1" customFormat="1" ht="17.25" customHeight="1">
      <c r="A13" s="23" t="s">
        <v>19</v>
      </c>
      <c r="B13" s="14" t="s">
        <v>45</v>
      </c>
      <c r="C13" s="16" t="s">
        <v>23</v>
      </c>
      <c r="D13" s="15">
        <v>4500</v>
      </c>
      <c r="E13" s="15">
        <v>1</v>
      </c>
      <c r="F13" s="15">
        <v>1</v>
      </c>
      <c r="G13" s="24">
        <f t="shared" ref="G13:G16" si="0">D13*E13*F13</f>
        <v>4500</v>
      </c>
    </row>
    <row r="14" spans="1:7" s="1" customFormat="1" ht="17.25" customHeight="1">
      <c r="A14" s="52" t="s">
        <v>41</v>
      </c>
      <c r="B14" s="53"/>
      <c r="C14" s="53"/>
      <c r="D14" s="53"/>
      <c r="E14" s="53"/>
      <c r="F14" s="53"/>
      <c r="G14" s="25">
        <f>SUM(G11:G13)</f>
        <v>11106</v>
      </c>
    </row>
    <row r="15" spans="1:7" s="2" customFormat="1" ht="17.25" customHeight="1">
      <c r="A15" s="54" t="s">
        <v>20</v>
      </c>
      <c r="B15" s="50"/>
      <c r="C15" s="50"/>
      <c r="D15" s="50"/>
      <c r="E15" s="50"/>
      <c r="F15" s="50"/>
      <c r="G15" s="51"/>
    </row>
    <row r="16" spans="1:7" s="1" customFormat="1" ht="17.25" customHeight="1">
      <c r="A16" s="26" t="s">
        <v>21</v>
      </c>
      <c r="B16" s="18" t="s">
        <v>22</v>
      </c>
      <c r="C16" s="16" t="s">
        <v>23</v>
      </c>
      <c r="D16" s="17">
        <v>180</v>
      </c>
      <c r="E16" s="17">
        <v>2</v>
      </c>
      <c r="F16" s="17">
        <v>1</v>
      </c>
      <c r="G16" s="27">
        <f t="shared" si="0"/>
        <v>360</v>
      </c>
    </row>
    <row r="17" spans="1:10" s="1" customFormat="1" ht="17.25" customHeight="1">
      <c r="A17" s="26" t="s">
        <v>24</v>
      </c>
      <c r="B17" s="19" t="s">
        <v>25</v>
      </c>
      <c r="C17" s="16" t="s">
        <v>23</v>
      </c>
      <c r="D17" s="17">
        <v>8</v>
      </c>
      <c r="E17" s="17">
        <v>30</v>
      </c>
      <c r="F17" s="17">
        <v>1</v>
      </c>
      <c r="G17" s="27">
        <f>D17*E17*F17</f>
        <v>240</v>
      </c>
    </row>
    <row r="18" spans="1:10" s="1" customFormat="1" ht="17.25" customHeight="1">
      <c r="A18" s="28" t="s">
        <v>26</v>
      </c>
      <c r="B18" s="19" t="s">
        <v>27</v>
      </c>
      <c r="C18" s="16" t="s">
        <v>23</v>
      </c>
      <c r="D18" s="17">
        <v>5</v>
      </c>
      <c r="E18" s="17">
        <v>30</v>
      </c>
      <c r="F18" s="17">
        <v>1</v>
      </c>
      <c r="G18" s="27">
        <f>D18*E18*F18</f>
        <v>150</v>
      </c>
    </row>
    <row r="19" spans="1:10" s="1" customFormat="1" ht="17.25" customHeight="1">
      <c r="A19" s="29" t="s">
        <v>28</v>
      </c>
      <c r="B19" s="18" t="s">
        <v>29</v>
      </c>
      <c r="C19" s="16" t="s">
        <v>23</v>
      </c>
      <c r="D19" s="17">
        <v>1.2</v>
      </c>
      <c r="E19" s="17">
        <v>5</v>
      </c>
      <c r="F19" s="17">
        <v>25</v>
      </c>
      <c r="G19" s="27">
        <f>D19*E19*F19</f>
        <v>150</v>
      </c>
    </row>
    <row r="20" spans="1:10" s="1" customFormat="1" ht="17.25" customHeight="1">
      <c r="A20" s="29" t="s">
        <v>42</v>
      </c>
      <c r="B20" s="18" t="s">
        <v>43</v>
      </c>
      <c r="C20" s="16" t="s">
        <v>23</v>
      </c>
      <c r="D20" s="17">
        <v>1500</v>
      </c>
      <c r="E20" s="17">
        <v>1</v>
      </c>
      <c r="F20" s="17">
        <v>1</v>
      </c>
      <c r="G20" s="27">
        <f t="shared" ref="G20:G21" si="1">D20*E20*F20</f>
        <v>1500</v>
      </c>
    </row>
    <row r="21" spans="1:10" s="1" customFormat="1" ht="17.25" customHeight="1">
      <c r="A21" s="29" t="s">
        <v>30</v>
      </c>
      <c r="B21" s="18" t="s">
        <v>31</v>
      </c>
      <c r="C21" s="16" t="s">
        <v>32</v>
      </c>
      <c r="D21" s="17">
        <v>20</v>
      </c>
      <c r="E21" s="17">
        <v>25</v>
      </c>
      <c r="F21" s="17">
        <v>1</v>
      </c>
      <c r="G21" s="27">
        <f t="shared" si="1"/>
        <v>500</v>
      </c>
    </row>
    <row r="22" spans="1:10" s="1" customFormat="1" ht="17" customHeight="1">
      <c r="A22" s="52" t="s">
        <v>33</v>
      </c>
      <c r="B22" s="53"/>
      <c r="C22" s="53"/>
      <c r="D22" s="53"/>
      <c r="E22" s="53"/>
      <c r="F22" s="53"/>
      <c r="G22" s="25">
        <f>SUM(G16:G21)</f>
        <v>2900</v>
      </c>
    </row>
    <row r="23" spans="1:10" s="2" customFormat="1" ht="17.25" customHeight="1">
      <c r="A23" s="54" t="s">
        <v>34</v>
      </c>
      <c r="B23" s="50"/>
      <c r="C23" s="50"/>
      <c r="D23" s="50"/>
      <c r="E23" s="50"/>
      <c r="F23" s="50"/>
      <c r="G23" s="51"/>
    </row>
    <row r="24" spans="1:10" s="1" customFormat="1" ht="17.25" customHeight="1">
      <c r="A24" s="37" t="s">
        <v>35</v>
      </c>
      <c r="B24" s="38"/>
      <c r="C24" s="39">
        <v>0.06</v>
      </c>
      <c r="D24" s="40"/>
      <c r="E24" s="40"/>
      <c r="F24" s="41"/>
      <c r="G24" s="30">
        <f>(G22+G14)*C24</f>
        <v>840.36</v>
      </c>
    </row>
    <row r="25" spans="1:10" s="1" customFormat="1" ht="17.25" customHeight="1">
      <c r="A25" s="42" t="s">
        <v>36</v>
      </c>
      <c r="B25" s="43"/>
      <c r="C25" s="43"/>
      <c r="D25" s="43"/>
      <c r="E25" s="43"/>
      <c r="F25" s="43"/>
      <c r="G25" s="31">
        <f>G22+G24+G14</f>
        <v>14846.36</v>
      </c>
    </row>
    <row r="26" spans="1:10" s="2" customFormat="1" ht="17.25" customHeight="1">
      <c r="A26" s="44" t="s">
        <v>37</v>
      </c>
      <c r="B26" s="45"/>
      <c r="C26" s="45"/>
      <c r="D26" s="45"/>
      <c r="E26" s="45"/>
      <c r="F26" s="45"/>
      <c r="G26" s="46"/>
    </row>
    <row r="27" spans="1:10" s="1" customFormat="1" ht="17.25" customHeight="1">
      <c r="A27" s="47" t="s">
        <v>38</v>
      </c>
      <c r="B27" s="48"/>
      <c r="C27" s="39">
        <v>0.06</v>
      </c>
      <c r="D27" s="40"/>
      <c r="E27" s="40"/>
      <c r="F27" s="41"/>
      <c r="G27" s="32">
        <f>G25*C27</f>
        <v>890.78160000000003</v>
      </c>
    </row>
    <row r="28" spans="1:10" s="1" customFormat="1" ht="17.25" customHeight="1" thickBot="1">
      <c r="A28" s="34" t="s">
        <v>39</v>
      </c>
      <c r="B28" s="35"/>
      <c r="C28" s="35"/>
      <c r="D28" s="35"/>
      <c r="E28" s="35"/>
      <c r="F28" s="35"/>
      <c r="G28" s="33">
        <f>G25+G27</f>
        <v>15737.141600000001</v>
      </c>
    </row>
    <row r="29" spans="1:10" s="1" customFormat="1" ht="20" customHeight="1">
      <c r="A29" s="6" t="s">
        <v>40</v>
      </c>
      <c r="B29" s="6"/>
      <c r="C29" s="7"/>
      <c r="D29" s="6"/>
      <c r="E29" s="6"/>
      <c r="F29" s="6"/>
      <c r="G29" s="6"/>
      <c r="H29" s="6"/>
      <c r="I29" s="6"/>
      <c r="J29" s="6"/>
    </row>
    <row r="30" spans="1:10" s="1" customFormat="1">
      <c r="A30" s="6"/>
      <c r="B30" s="6"/>
      <c r="C30" s="7"/>
      <c r="D30" s="6"/>
      <c r="E30" s="6"/>
      <c r="F30" s="6"/>
      <c r="G30" s="6"/>
      <c r="H30" s="6"/>
      <c r="I30" s="6"/>
      <c r="J30" s="6"/>
    </row>
    <row r="31" spans="1:10" s="1" customFormat="1" ht="12.75" customHeight="1">
      <c r="A31" s="36"/>
      <c r="B31" s="36"/>
      <c r="C31" s="36"/>
      <c r="D31" s="36"/>
      <c r="E31" s="36"/>
      <c r="F31" s="36"/>
      <c r="G31" s="36"/>
    </row>
    <row r="32" spans="1:10" s="1" customFormat="1" ht="11.5">
      <c r="A32" s="36"/>
      <c r="B32" s="36"/>
      <c r="C32" s="36"/>
      <c r="D32" s="36"/>
      <c r="E32" s="36"/>
      <c r="F32" s="36"/>
      <c r="G32" s="36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4:F14"/>
    <mergeCell ref="A15:G15"/>
    <mergeCell ref="A22:F22"/>
    <mergeCell ref="A23:G23"/>
    <mergeCell ref="A28:F28"/>
    <mergeCell ref="A31:G32"/>
    <mergeCell ref="A24:B24"/>
    <mergeCell ref="C24:F24"/>
    <mergeCell ref="A25:F25"/>
    <mergeCell ref="A26:G26"/>
    <mergeCell ref="A27:B27"/>
    <mergeCell ref="C27:F27"/>
  </mergeCells>
  <phoneticPr fontId="9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Claire</cp:lastModifiedBy>
  <cp:lastPrinted>2023-04-13T09:23:30Z</cp:lastPrinted>
  <dcterms:created xsi:type="dcterms:W3CDTF">2005-04-09T15:37:00Z</dcterms:created>
  <dcterms:modified xsi:type="dcterms:W3CDTF">2023-04-14T02:24:06Z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2052-11.1.0.14036</vt:lpwstr>
  </property>
  <property fmtid="{D5CDD505-2E9C-101B-9397-08002B2CF9AE}" pid="6" name="ICV">
    <vt:lpwstr>0692903888414E5EB235B406C3E87454</vt:lpwstr>
  </property>
</Properties>
</file>