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 s="1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 s="1"/>
  <c r="H17" i="3"/>
  <c r="H21" i="3" s="1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42" i="3"/>
  <c r="H39" i="3"/>
  <c r="H34" i="3"/>
  <c r="I18" i="2"/>
  <c r="G21" i="2"/>
  <c r="G18" i="2"/>
  <c r="H18" i="2"/>
  <c r="B21" i="2"/>
  <c r="K21" i="2"/>
  <c r="H55" i="3" l="1"/>
  <c r="C60" i="3" s="1"/>
  <c r="I60" i="3" s="1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<sst xmlns="http://schemas.openxmlformats.org/spreadsheetml/2006/main" count="107" uniqueCount="93">
  <si>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</si>
  <si>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</si>
  <si>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</si>
  <si>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</si>
  <si>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</si>
  <si>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</si>
  <si>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</si>
  <si>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</si>
  <si>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</si>
  <si>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</si>
  <si>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</si>
  <si>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</si>
  <si>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</si>
  <si>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</si>
  <si>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</si>
  <si>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</si>
  <si>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</si>
  <si>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</si>
  <si>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</si>
  <si>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</si>
  <si>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</si>
  <si>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</si>
  <si>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</si>
  <si>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</si>
  <si>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</si>
  <si>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</si>
  <si>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</si>
  <si>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</si>
  <si>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</si>
  <si>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</si>
  <si>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</si>
  <si>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</si>
  <si>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</si>
  <si>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</si>
  <si>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</si>
  <si>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</si>
  <si>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</si>
  <si>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</si>
  <si>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</si>
  <si>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</si>
  <si>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</si>
  <si>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</si>
  <si>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</si>
  <si>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</si>
  <si>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</si>
  <si>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</si>
  <si>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</si>
  <si>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</si>
  <si>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</si>
  <si>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</si>
  <si>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</si>
  <si>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</si>
  <si>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</si>
  <si>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</si>
  <si>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</si>
  <si>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</si>
  <si>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</si>
  <si>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</si>
  <si>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</si>
  <si>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</si>
  <si>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</si>
  <si>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</si>
  <si>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</si>
  <si>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</si>
  <si>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</si>
  <si>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</si>
  <si>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</si>
  <si>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</si>
  <si>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</si>
  <si>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</si>
  <si>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</si>
  <si>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</si>
  <si>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</si>
  <si>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</si>
  <si>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</si>
  <si>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</si>
  <si>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</si>
  <si>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</si>
  <si>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</si>
  <si>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</si>
  <si>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</si>
  <si>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</si>
  <si>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</si>
  <si>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</si>
  <si>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</si>
  <si>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</si>
  <si>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</si>
  <si>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</si>
  <si>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</si>
  <si>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</si>
  <si>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团号：HMEA-191107-STY200</t>
    <phoneticPr fontId="1" type="noConversion"/>
  </si>
  <si>
    <t>会议日期：11.07日</t>
    <phoneticPr fontId="1" type="noConversion"/>
  </si>
  <si>
    <t>媒体报销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</si>
</sst>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4" zoomScale="80" zoomScaleNormal="80" workbookViewId="0">
      <selection activeCell="H14" sqref="H1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82" t="s">
        <v>90</v>
      </c>
      <c r="I4" s="80"/>
      <c r="J4" s="80" t="s">
        <v>91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>
        <v>30</v>
      </c>
      <c r="E8" s="58">
        <f>C8*D8</f>
        <v>0</v>
      </c>
      <c r="F8" s="36">
        <v>0</v>
      </c>
      <c r="G8" s="36">
        <v>0</v>
      </c>
      <c r="H8" s="36">
        <f t="shared" ref="H8:H47" si="0">F8+G8</f>
        <v>0</v>
      </c>
      <c r="I8" s="2"/>
      <c r="J8" s="86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30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3">
        <v>2</v>
      </c>
      <c r="B14" s="60" t="s">
        <v>51</v>
      </c>
      <c r="C14" s="71">
        <v>0</v>
      </c>
      <c r="D14" s="63">
        <v>60</v>
      </c>
      <c r="E14" s="71">
        <f t="shared" ref="E14:E47" si="2">C14*D14</f>
        <v>0</v>
      </c>
      <c r="F14" s="36">
        <v>79606.12</v>
      </c>
      <c r="G14" s="36">
        <v>0</v>
      </c>
      <c r="H14" s="36">
        <f t="shared" si="0"/>
        <v>79606.12</v>
      </c>
      <c r="I14" s="2" t="s">
        <v>92</v>
      </c>
      <c r="J14" s="74" t="s">
        <v>67</v>
      </c>
    </row>
    <row r="15" spans="1:12" ht="21" customHeight="1" x14ac:dyDescent="0.25">
      <c r="A15" s="65"/>
      <c r="B15" s="62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v>60</v>
      </c>
      <c r="E16" s="37">
        <f>SUM(E14)</f>
        <v>0</v>
      </c>
      <c r="F16" s="37">
        <f>SUM(F14:F15)</f>
        <v>79606.12</v>
      </c>
      <c r="G16" s="37">
        <f>SUM(G14:G15)</f>
        <v>0</v>
      </c>
      <c r="H16" s="37">
        <f>SUM(H14:H15)</f>
        <v>79606.12</v>
      </c>
      <c r="I16" s="35"/>
      <c r="J16" s="76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>
        <v>30</v>
      </c>
      <c r="E22" s="58">
        <f t="shared" si="2"/>
        <v>0</v>
      </c>
      <c r="F22" s="36">
        <v>0</v>
      </c>
      <c r="G22" s="36">
        <v>0</v>
      </c>
      <c r="H22" s="36">
        <v>0</v>
      </c>
      <c r="I22" s="2"/>
      <c r="J22" s="77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30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25">
      <c r="A25" s="63">
        <v>5</v>
      </c>
      <c r="B25" s="60" t="s">
        <v>56</v>
      </c>
      <c r="C25" s="71">
        <v>0</v>
      </c>
      <c r="D25" s="63">
        <v>2</v>
      </c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70</v>
      </c>
    </row>
    <row r="26" spans="1:10" ht="21" customHeight="1" x14ac:dyDescent="0.25">
      <c r="A26" s="64"/>
      <c r="B26" s="61"/>
      <c r="C26" s="72"/>
      <c r="D26" s="64"/>
      <c r="E26" s="72"/>
      <c r="F26" s="50">
        <v>0</v>
      </c>
      <c r="G26" s="50">
        <v>0</v>
      </c>
      <c r="H26" s="50">
        <f t="shared" si="0"/>
        <v>0</v>
      </c>
      <c r="I26" s="2"/>
      <c r="J26" s="75"/>
    </row>
    <row r="27" spans="1:10" ht="21" customHeight="1" x14ac:dyDescent="0.25">
      <c r="A27" s="64"/>
      <c r="B27" s="61"/>
      <c r="C27" s="72"/>
      <c r="D27" s="64"/>
      <c r="E27" s="72"/>
      <c r="F27" s="50">
        <v>0</v>
      </c>
      <c r="G27" s="50">
        <v>0</v>
      </c>
      <c r="H27" s="50">
        <f t="shared" si="0"/>
        <v>0</v>
      </c>
      <c r="I27" s="2"/>
      <c r="J27" s="75"/>
    </row>
    <row r="28" spans="1:10" ht="21" customHeight="1" x14ac:dyDescent="0.25">
      <c r="A28" s="65"/>
      <c r="B28" s="62"/>
      <c r="C28" s="73"/>
      <c r="D28" s="65"/>
      <c r="E28" s="73"/>
      <c r="F28" s="36">
        <v>0</v>
      </c>
      <c r="G28" s="50">
        <v>0</v>
      </c>
      <c r="H28" s="50">
        <f t="shared" si="0"/>
        <v>0</v>
      </c>
      <c r="I28" s="2"/>
      <c r="J28" s="75"/>
    </row>
    <row r="29" spans="1:10" s="31" customFormat="1" ht="21" customHeight="1" x14ac:dyDescent="0.25">
      <c r="A29" s="34"/>
      <c r="B29" s="30" t="s">
        <v>61</v>
      </c>
      <c r="C29" s="37">
        <f>SUM(C25)</f>
        <v>0</v>
      </c>
      <c r="D29" s="37">
        <f t="shared" ref="D29:E29" si="8">SUM(D25)</f>
        <v>2</v>
      </c>
      <c r="E29" s="37">
        <f t="shared" si="8"/>
        <v>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76"/>
    </row>
    <row r="30" spans="1:10" ht="21" customHeight="1" x14ac:dyDescent="0.25">
      <c r="A30" s="57">
        <v>6</v>
      </c>
      <c r="B30" s="56" t="s">
        <v>57</v>
      </c>
      <c r="C30" s="58">
        <v>0</v>
      </c>
      <c r="D30" s="59"/>
      <c r="E30" s="58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74" t="s">
        <v>71</v>
      </c>
    </row>
    <row r="31" spans="1:10" ht="21" customHeight="1" x14ac:dyDescent="0.25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79"/>
    </row>
    <row r="35" spans="1:10" ht="21" customHeight="1" x14ac:dyDescent="0.25">
      <c r="A35" s="57">
        <v>7</v>
      </c>
      <c r="B35" s="56" t="s">
        <v>58</v>
      </c>
      <c r="C35" s="58">
        <v>0</v>
      </c>
      <c r="D35" s="59">
        <v>0</v>
      </c>
      <c r="E35" s="58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4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85"/>
    </row>
    <row r="40" spans="1:10" ht="21" customHeight="1" x14ac:dyDescent="0.25">
      <c r="A40" s="57">
        <v>8</v>
      </c>
      <c r="B40" s="56" t="s">
        <v>3</v>
      </c>
      <c r="C40" s="58">
        <v>0</v>
      </c>
      <c r="D40" s="59"/>
      <c r="E40" s="58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77" t="s">
        <v>72</v>
      </c>
    </row>
    <row r="41" spans="1:10" ht="21" customHeight="1" x14ac:dyDescent="0.2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78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79"/>
    </row>
    <row r="43" spans="1:10" ht="21" customHeight="1" x14ac:dyDescent="0.25">
      <c r="A43" s="57">
        <v>9</v>
      </c>
      <c r="B43" s="56" t="s">
        <v>60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4" t="s">
        <v>73</v>
      </c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76"/>
    </row>
    <row r="47" spans="1:10" ht="21" customHeight="1" x14ac:dyDescent="0.25">
      <c r="A47" s="63">
        <v>10</v>
      </c>
      <c r="B47" s="56" t="s">
        <v>5</v>
      </c>
      <c r="C47" s="58">
        <v>0</v>
      </c>
      <c r="D47" s="59">
        <v>1</v>
      </c>
      <c r="E47" s="5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/>
    </row>
    <row r="48" spans="1:10" ht="21" customHeight="1" x14ac:dyDescent="0.25">
      <c r="A48" s="64"/>
      <c r="B48" s="56"/>
      <c r="C48" s="58"/>
      <c r="D48" s="59"/>
      <c r="E48" s="58"/>
      <c r="F48" s="36">
        <v>0</v>
      </c>
      <c r="G48" s="36">
        <v>0</v>
      </c>
      <c r="H48" s="36">
        <f t="shared" ref="H48:H53" si="18">F48+G48</f>
        <v>0</v>
      </c>
      <c r="I48" s="2"/>
      <c r="J48" s="84"/>
    </row>
    <row r="49" spans="1:10" ht="21" customHeight="1" x14ac:dyDescent="0.25">
      <c r="A49" s="64"/>
      <c r="B49" s="56"/>
      <c r="C49" s="58"/>
      <c r="D49" s="59"/>
      <c r="E49" s="58"/>
      <c r="F49" s="36">
        <v>0</v>
      </c>
      <c r="G49" s="36">
        <v>0</v>
      </c>
      <c r="H49" s="36">
        <f t="shared" si="18"/>
        <v>0</v>
      </c>
      <c r="I49" s="2"/>
      <c r="J49" s="84"/>
    </row>
    <row r="50" spans="1:10" ht="21" customHeight="1" x14ac:dyDescent="0.25">
      <c r="A50" s="64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4"/>
    </row>
    <row r="51" spans="1:10" ht="21" customHeight="1" x14ac:dyDescent="0.25">
      <c r="A51" s="64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4"/>
    </row>
    <row r="52" spans="1:10" ht="21" customHeight="1" x14ac:dyDescent="0.25">
      <c r="A52" s="64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4"/>
    </row>
    <row r="53" spans="1:10" ht="21" customHeight="1" x14ac:dyDescent="0.25">
      <c r="A53" s="65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4"/>
    </row>
    <row r="54" spans="1:10" s="31" customFormat="1" ht="21" customHeight="1" x14ac:dyDescent="0.25">
      <c r="A54" s="34"/>
      <c r="B54" s="30" t="s">
        <v>65</v>
      </c>
      <c r="C54" s="37">
        <f>SUM(C47)</f>
        <v>0</v>
      </c>
      <c r="D54" s="37">
        <f t="shared" ref="D54:E54" si="19">SUM(D47)</f>
        <v>1</v>
      </c>
      <c r="E54" s="37">
        <f t="shared" si="19"/>
        <v>0</v>
      </c>
      <c r="F54" s="37">
        <f>SUM(F47:F53)</f>
        <v>0</v>
      </c>
      <c r="G54" s="37">
        <f t="shared" ref="G54:H54" si="20">SUM(G47:G53)</f>
        <v>0</v>
      </c>
      <c r="H54" s="37">
        <f t="shared" si="20"/>
        <v>0</v>
      </c>
      <c r="I54" s="35"/>
      <c r="J54" s="85"/>
    </row>
    <row r="55" spans="1:10" ht="21" customHeight="1" x14ac:dyDescent="0.25">
      <c r="A55" s="34"/>
      <c r="B55" s="30" t="s">
        <v>66</v>
      </c>
      <c r="C55" s="37">
        <f>SUM(C54,C46,C42,C39,C34,C29,C24,C21,C16,C13)</f>
        <v>0</v>
      </c>
      <c r="D55" s="37">
        <f t="shared" ref="D55:H55" si="21">SUM(D54,D46,D42,D39,D34,D29,D24,D21,D16,D13)</f>
        <v>123</v>
      </c>
      <c r="E55" s="37">
        <f t="shared" si="21"/>
        <v>0</v>
      </c>
      <c r="F55" s="37">
        <f t="shared" si="21"/>
        <v>79606.12</v>
      </c>
      <c r="G55" s="37">
        <f t="shared" si="21"/>
        <v>0</v>
      </c>
      <c r="H55" s="37">
        <f t="shared" si="21"/>
        <v>79606.12</v>
      </c>
      <c r="I55" s="35"/>
      <c r="J55" s="39"/>
    </row>
    <row r="59" spans="1:10" ht="21" customHeight="1" x14ac:dyDescent="0.25">
      <c r="A59" s="68" t="s">
        <v>12</v>
      </c>
      <c r="B59" s="69"/>
      <c r="C59" s="66" t="s">
        <v>13</v>
      </c>
      <c r="D59" s="66"/>
      <c r="E59" s="66" t="s">
        <v>17</v>
      </c>
      <c r="F59" s="66"/>
      <c r="G59" s="66" t="s">
        <v>18</v>
      </c>
      <c r="H59" s="66"/>
      <c r="I59" s="32" t="s">
        <v>14</v>
      </c>
    </row>
    <row r="60" spans="1:10" ht="21" customHeight="1" x14ac:dyDescent="0.25">
      <c r="A60" s="70">
        <f>E55</f>
        <v>0</v>
      </c>
      <c r="B60" s="67"/>
      <c r="C60" s="67">
        <f>H55</f>
        <v>79606.12</v>
      </c>
      <c r="D60" s="67"/>
      <c r="E60" s="67">
        <f>F55</f>
        <v>79606.12</v>
      </c>
      <c r="F60" s="67"/>
      <c r="G60" s="67">
        <f>G55</f>
        <v>0</v>
      </c>
      <c r="H60" s="67"/>
      <c r="I60" s="33">
        <f>A60-C60</f>
        <v>-79606.12</v>
      </c>
    </row>
    <row r="62" spans="1:10" ht="21" customHeight="1" x14ac:dyDescent="0.25">
      <c r="A62" s="40" t="s">
        <v>77</v>
      </c>
      <c r="B62" s="41" t="s">
        <v>89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17:A20"/>
    <mergeCell ref="A22:A23"/>
    <mergeCell ref="A30:A33"/>
    <mergeCell ref="A35:A38"/>
    <mergeCell ref="A40:A41"/>
    <mergeCell ref="A25:A28"/>
    <mergeCell ref="B17:B20"/>
    <mergeCell ref="B22:B23"/>
    <mergeCell ref="B30:B33"/>
    <mergeCell ref="B35:B38"/>
    <mergeCell ref="B40:B41"/>
    <mergeCell ref="B25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3"/>
      <c r="G5" s="103"/>
      <c r="H5" s="46" t="s">
        <v>20</v>
      </c>
      <c r="I5" s="8"/>
      <c r="J5" s="103"/>
      <c r="K5" s="104"/>
    </row>
    <row r="6" spans="2:11" ht="20.100000000000001" customHeight="1" x14ac:dyDescent="0.25">
      <c r="B6" s="9"/>
      <c r="C6" s="10"/>
      <c r="D6" s="11" t="s">
        <v>21</v>
      </c>
      <c r="E6" s="11"/>
      <c r="F6" s="105"/>
      <c r="G6" s="105"/>
      <c r="H6" s="11" t="s">
        <v>22</v>
      </c>
      <c r="I6" s="10"/>
      <c r="J6" s="105"/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5"/>
      <c r="G7" s="105"/>
      <c r="H7" s="11" t="s">
        <v>24</v>
      </c>
      <c r="I7" s="12"/>
      <c r="J7" s="105"/>
      <c r="K7" s="10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87"/>
      <c r="K8" s="8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 x14ac:dyDescent="0.25">
      <c r="B11" s="92">
        <v>1</v>
      </c>
      <c r="C11" s="93"/>
      <c r="D11" s="98" t="s">
        <v>32</v>
      </c>
      <c r="E11" s="92" t="s">
        <v>33</v>
      </c>
      <c r="F11" s="93"/>
      <c r="G11" s="19">
        <v>0</v>
      </c>
      <c r="H11" s="19"/>
      <c r="I11" s="90"/>
      <c r="J11" s="91"/>
      <c r="K11" s="20" t="s">
        <v>34</v>
      </c>
    </row>
    <row r="12" spans="2:11" ht="20.100000000000001" customHeight="1" x14ac:dyDescent="0.25">
      <c r="B12" s="92">
        <v>2</v>
      </c>
      <c r="C12" s="93"/>
      <c r="D12" s="99"/>
      <c r="E12" s="89" t="s">
        <v>35</v>
      </c>
      <c r="F12" s="89"/>
      <c r="G12" s="19">
        <v>0</v>
      </c>
      <c r="H12" s="19"/>
      <c r="I12" s="90"/>
      <c r="J12" s="91"/>
      <c r="K12" s="20" t="s">
        <v>36</v>
      </c>
    </row>
    <row r="13" spans="2:11" ht="20.100000000000001" customHeight="1" x14ac:dyDescent="0.25">
      <c r="B13" s="92">
        <v>3</v>
      </c>
      <c r="C13" s="93"/>
      <c r="D13" s="99"/>
      <c r="E13" s="92" t="s">
        <v>37</v>
      </c>
      <c r="F13" s="93"/>
      <c r="G13" s="19">
        <v>0</v>
      </c>
      <c r="H13" s="19"/>
      <c r="I13" s="90"/>
      <c r="J13" s="91"/>
      <c r="K13" s="20" t="s">
        <v>34</v>
      </c>
    </row>
    <row r="14" spans="2:11" ht="20.100000000000001" customHeight="1" x14ac:dyDescent="0.25">
      <c r="B14" s="92">
        <v>4</v>
      </c>
      <c r="C14" s="93"/>
      <c r="D14" s="99"/>
      <c r="E14" s="92" t="s">
        <v>38</v>
      </c>
      <c r="F14" s="93"/>
      <c r="G14" s="19">
        <v>0</v>
      </c>
      <c r="H14" s="19"/>
      <c r="I14" s="90"/>
      <c r="J14" s="91"/>
      <c r="K14" s="20" t="s">
        <v>39</v>
      </c>
    </row>
    <row r="15" spans="2:11" ht="20.100000000000001" customHeight="1" x14ac:dyDescent="0.25">
      <c r="B15" s="92">
        <v>5</v>
      </c>
      <c r="C15" s="93"/>
      <c r="D15" s="98" t="s">
        <v>40</v>
      </c>
      <c r="E15" s="89"/>
      <c r="F15" s="89"/>
      <c r="G15" s="19">
        <v>0</v>
      </c>
      <c r="H15" s="19"/>
      <c r="I15" s="90"/>
      <c r="J15" s="91"/>
      <c r="K15" s="20"/>
    </row>
    <row r="16" spans="2:11" ht="20.100000000000001" customHeight="1" x14ac:dyDescent="0.25">
      <c r="B16" s="92">
        <v>6</v>
      </c>
      <c r="C16" s="93"/>
      <c r="D16" s="99"/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 x14ac:dyDescent="0.25">
      <c r="B17" s="92">
        <v>7</v>
      </c>
      <c r="C17" s="93"/>
      <c r="D17" s="108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 x14ac:dyDescent="0.25">
      <c r="B18" s="94" t="s">
        <v>41</v>
      </c>
      <c r="C18" s="100"/>
      <c r="D18" s="100"/>
      <c r="E18" s="100"/>
      <c r="F18" s="95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0" t="s">
        <v>29</v>
      </c>
      <c r="C20" s="110"/>
      <c r="D20" s="110"/>
      <c r="E20" s="110"/>
      <c r="F20" s="110"/>
      <c r="G20" s="110" t="s">
        <v>42</v>
      </c>
      <c r="H20" s="110"/>
      <c r="I20" s="110"/>
      <c r="J20" s="110"/>
      <c r="K20" s="17" t="s">
        <v>43</v>
      </c>
    </row>
    <row r="21" spans="1:11" ht="20.100000000000001" customHeight="1" x14ac:dyDescent="0.15">
      <c r="B21" s="109">
        <f>H18</f>
        <v>0</v>
      </c>
      <c r="C21" s="109"/>
      <c r="D21" s="109"/>
      <c r="E21" s="109"/>
      <c r="F21" s="109"/>
      <c r="G21" s="109">
        <f>I18</f>
        <v>0</v>
      </c>
      <c r="H21" s="109"/>
      <c r="I21" s="109"/>
      <c r="J21" s="109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3">
        <f>F5</f>
        <v>0</v>
      </c>
      <c r="G28" s="103"/>
      <c r="H28" s="46" t="s">
        <v>20</v>
      </c>
      <c r="I28" s="8"/>
      <c r="J28" s="103">
        <f>J5</f>
        <v>0</v>
      </c>
      <c r="K28" s="104"/>
    </row>
    <row r="29" spans="1:11" ht="20.100000000000001" customHeight="1" x14ac:dyDescent="0.25">
      <c r="B29" s="9"/>
      <c r="C29" s="10"/>
      <c r="D29" s="11" t="s">
        <v>21</v>
      </c>
      <c r="E29" s="11"/>
      <c r="F29" s="105">
        <f>F6</f>
        <v>0</v>
      </c>
      <c r="G29" s="105"/>
      <c r="H29" s="11" t="s">
        <v>22</v>
      </c>
      <c r="I29" s="10"/>
      <c r="J29" s="105">
        <f>J6</f>
        <v>0</v>
      </c>
      <c r="K29" s="106"/>
    </row>
    <row r="30" spans="1:11" ht="20.100000000000001" customHeight="1" x14ac:dyDescent="0.25">
      <c r="B30" s="9"/>
      <c r="C30" s="10"/>
      <c r="D30" s="11" t="s">
        <v>23</v>
      </c>
      <c r="E30" s="11"/>
      <c r="F30" s="105">
        <f>F7</f>
        <v>0</v>
      </c>
      <c r="G30" s="105"/>
      <c r="H30" s="11" t="s">
        <v>24</v>
      </c>
      <c r="I30" s="12"/>
      <c r="J30" s="105">
        <f>J7</f>
        <v>0</v>
      </c>
      <c r="K30" s="106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87">
        <f>J8</f>
        <v>0</v>
      </c>
      <c r="K31" s="88"/>
    </row>
    <row r="32" spans="1:11" ht="20.100000000000001" customHeight="1" x14ac:dyDescent="0.25"/>
    <row r="33" spans="2:11" ht="20.100000000000001" customHeight="1" x14ac:dyDescent="0.25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7" t="s">
        <v>85</v>
      </c>
      <c r="J33" s="107"/>
      <c r="K33" s="45" t="s">
        <v>83</v>
      </c>
    </row>
    <row r="34" spans="2:11" ht="20.100000000000001" customHeight="1" x14ac:dyDescent="0.25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90">
        <f>G34*H34</f>
        <v>200</v>
      </c>
      <c r="J34" s="91"/>
      <c r="K34" s="25"/>
    </row>
    <row r="35" spans="2:11" ht="20.100000000000001" customHeight="1" x14ac:dyDescent="0.25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90">
        <f t="shared" ref="I35:I36" si="0">G35*H35</f>
        <v>0</v>
      </c>
      <c r="J35" s="91"/>
      <c r="K35" s="25"/>
    </row>
    <row r="36" spans="2:11" ht="20.100000000000001" customHeight="1" x14ac:dyDescent="0.25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90">
        <f t="shared" si="0"/>
        <v>0</v>
      </c>
      <c r="J36" s="91"/>
      <c r="K36" s="25"/>
    </row>
    <row r="37" spans="2:11" ht="20.100000000000001" customHeight="1" x14ac:dyDescent="0.25">
      <c r="B37" s="94" t="s">
        <v>41</v>
      </c>
      <c r="C37" s="100"/>
      <c r="D37" s="100"/>
      <c r="E37" s="100"/>
      <c r="F37" s="95"/>
      <c r="G37" s="21"/>
      <c r="H37" s="21">
        <f>SUM(H19:H36)</f>
        <v>6</v>
      </c>
      <c r="I37" s="101">
        <f>SUM(I34:J36)</f>
        <v>200</v>
      </c>
      <c r="J37" s="102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2019-12-17T02:23:23Z</cp:lastPrinted>
  <dcterms:created xsi:type="dcterms:W3CDTF">2014-04-15T08:52:03Z</dcterms:created>
  <dcterms:modified xsi:type="dcterms:W3CDTF">2019-12-17T07:12:58Z</dcterms:modified>
</cp:coreProperties>
</file>