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地接社!$A$1:$H$32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<sst xmlns="http://schemas.openxmlformats.org/spreadsheetml/2006/main" count="60" uniqueCount="49">
  <si>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先声药业会务服务报价表</t>
  </si>
  <si>
    <t>报价时，请把这列删除，谢谢！</t>
  </si>
  <si>
    <t>项目名称：中康西鼎会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</si>
  <si>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</si>
  <si>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活动时间：3.203.24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</si>
  <si>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</si>
  <si>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活动地点：海花岛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</si>
  <si>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</si>
  <si>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拟参加人数：10+10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</si>
  <si>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</si>
  <si>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</si>
  <si>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</si>
  <si>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</si>
  <si>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</si>
  <si>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</si>
  <si>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</si>
  <si>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</si>
  <si>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</si>
  <si>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小交通</t>
  </si>
  <si>
    <t>帕萨特或同级</t>
  </si>
  <si>
    <r>
      <rPr>
        <sz val="9"/>
        <color theme="1"/>
        <rFont val="宋体"/>
        <charset val="134"/>
      </rPr>
      <t>全天租车-</t>
    </r>
    <r>
      <rPr>
        <sz val="9"/>
        <color rgb="FFFF0000"/>
        <rFont val="宋体"/>
        <charset val="134"/>
      </rPr>
      <t>8小时200公里，超出50元/小时，5元/公里</t>
    </r>
  </si>
  <si>
    <t>GL8</t>
  </si>
  <si>
    <t>美兰机场-海花岛接送机单程</t>
  </si>
  <si>
    <t>备注：</t>
  </si>
  <si>
    <t>因西鼎会期间海花岛上车辆紧张，用车10辆内需提前4天确认，用车10辆及以需上提前8天确认。</t>
  </si>
  <si>
    <t>用餐-垫付</t>
  </si>
  <si>
    <t>如有按实际发生结算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</si>
  <si>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</si>
  <si>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</si>
  <si>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</si>
  <si>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</si>
  <si>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</si>
  <si>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</si>
  <si>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</si>
  <si>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</si>
  <si>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制作</t>
  </si>
  <si>
    <t>餐饮</t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</si>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</sst>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sz val="10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4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48" applyNumberFormat="0" applyAlignment="0" applyProtection="0">
      <alignment vertical="center"/>
    </xf>
    <xf numFmtId="0" fontId="31" fillId="11" borderId="49" applyNumberFormat="0" applyAlignment="0" applyProtection="0">
      <alignment vertical="center"/>
    </xf>
    <xf numFmtId="0" fontId="32" fillId="11" borderId="48" applyNumberFormat="0" applyAlignment="0" applyProtection="0">
      <alignment vertical="center"/>
    </xf>
    <xf numFmtId="0" fontId="33" fillId="12" borderId="50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/>
  </cellStyleXfs>
  <cellXfs count="11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 wrapText="1"/>
    </xf>
    <xf numFmtId="0" fontId="15" fillId="6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9" fontId="8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right" vertical="center" wrapText="1"/>
    </xf>
    <xf numFmtId="0" fontId="8" fillId="7" borderId="30" xfId="0" applyFont="1" applyFill="1" applyBorder="1" applyAlignment="1">
      <alignment horizontal="right" vertical="center" wrapText="1"/>
    </xf>
    <xf numFmtId="177" fontId="8" fillId="7" borderId="31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10" fontId="16" fillId="2" borderId="37" xfId="0" applyNumberFormat="1" applyFont="1" applyFill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8" fillId="7" borderId="42" xfId="0" applyFont="1" applyFill="1" applyBorder="1" applyAlignment="1">
      <alignment horizontal="right" vertical="center" wrapText="1"/>
    </xf>
    <xf numFmtId="0" fontId="8" fillId="7" borderId="43" xfId="0" applyFont="1" applyFill="1" applyBorder="1" applyAlignment="1">
      <alignment horizontal="right" vertical="center" wrapText="1"/>
    </xf>
    <xf numFmtId="176" fontId="8" fillId="5" borderId="44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3"/>
  <sheetViews>
    <sheetView tabSelected="1" zoomScale="90" zoomScaleNormal="90" workbookViewId="0">
      <selection activeCell="T10" sqref="T10"/>
    </sheetView>
  </sheetViews>
  <sheetFormatPr defaultColWidth="9" defaultRowHeight="13.2"/>
  <cols>
    <col min="1" max="1" width="12.1" style="38" customWidth="1"/>
    <col min="2" max="2" width="17" style="38" customWidth="1"/>
    <col min="3" max="3" width="40.4" style="39" customWidth="1"/>
    <col min="4" max="4" width="7.7" style="40" customWidth="1"/>
    <col min="5" max="5" width="6.8" style="40" customWidth="1"/>
    <col min="6" max="6" width="7.1" style="40" customWidth="1"/>
    <col min="7" max="7" width="14.9" style="40" customWidth="1"/>
    <col min="8" max="8" width="9" style="1"/>
    <col min="9" max="9" width="50.1" style="4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2" t="s">
        <v>0</v>
      </c>
      <c r="B3" s="42"/>
      <c r="C3" s="42"/>
      <c r="D3" s="42"/>
      <c r="E3" s="42"/>
      <c r="F3" s="42"/>
      <c r="G3" s="42"/>
      <c r="I3" s="111" t="s">
        <v>1</v>
      </c>
    </row>
    <row r="4" s="2" customFormat="1" ht="17.25" customHeight="1" spans="1:9">
      <c r="A4" s="43" t="s">
        <v>2</v>
      </c>
      <c r="B4" s="43"/>
      <c r="C4" s="44"/>
      <c r="D4" s="45" t="s">
        <v>3</v>
      </c>
      <c r="E4" s="46"/>
      <c r="F4" s="46"/>
      <c r="G4" s="46"/>
      <c r="I4" s="112"/>
    </row>
    <row r="5" s="2" customFormat="1" ht="17.25" customHeight="1" spans="1:9">
      <c r="A5" s="45" t="s">
        <v>4</v>
      </c>
      <c r="B5" s="45"/>
      <c r="C5" s="47"/>
      <c r="D5" s="45" t="s">
        <v>5</v>
      </c>
      <c r="E5" s="46"/>
      <c r="F5" s="46"/>
      <c r="G5" s="46"/>
      <c r="I5" s="112"/>
    </row>
    <row r="6" s="2" customFormat="1" ht="17.25" customHeight="1" spans="1:9">
      <c r="A6" s="45" t="s">
        <v>6</v>
      </c>
      <c r="B6" s="45"/>
      <c r="C6" s="46"/>
      <c r="D6" s="45" t="s">
        <v>7</v>
      </c>
      <c r="E6" s="46"/>
      <c r="F6" s="46"/>
      <c r="G6" s="46"/>
      <c r="I6" s="112"/>
    </row>
    <row r="7" s="2" customFormat="1" ht="17.25" customHeight="1" spans="1:9">
      <c r="A7" s="45" t="s">
        <v>8</v>
      </c>
      <c r="B7" s="45"/>
      <c r="C7" s="46"/>
      <c r="D7" s="48" t="s">
        <v>9</v>
      </c>
      <c r="E7" s="46"/>
      <c r="F7" s="46"/>
      <c r="G7" s="46"/>
      <c r="I7" s="112"/>
    </row>
    <row r="8" s="2" customFormat="1" ht="17.25" customHeight="1" spans="1:9">
      <c r="A8" s="45"/>
      <c r="B8" s="45"/>
      <c r="C8" s="46"/>
      <c r="D8" s="48"/>
      <c r="E8" s="46"/>
      <c r="F8" s="46"/>
      <c r="G8" s="46"/>
      <c r="I8" s="112"/>
    </row>
    <row r="9" s="2" customFormat="1" ht="22.8" customHeight="1" spans="1:9">
      <c r="A9" s="49" t="s">
        <v>10</v>
      </c>
      <c r="B9" s="50"/>
      <c r="C9" s="50"/>
      <c r="D9" s="51"/>
      <c r="E9" s="52"/>
      <c r="F9" s="52"/>
      <c r="G9" s="53"/>
      <c r="I9" s="113"/>
    </row>
    <row r="10" s="37" customFormat="1" ht="27.75" customHeight="1" spans="1:9">
      <c r="A10" s="54" t="s">
        <v>11</v>
      </c>
      <c r="B10" s="55"/>
      <c r="C10" s="56" t="s">
        <v>12</v>
      </c>
      <c r="D10" s="57" t="s">
        <v>13</v>
      </c>
      <c r="E10" s="58" t="s">
        <v>14</v>
      </c>
      <c r="F10" s="58" t="s">
        <v>15</v>
      </c>
      <c r="G10" s="59" t="s">
        <v>16</v>
      </c>
      <c r="I10" s="114"/>
    </row>
    <row r="11" s="37" customFormat="1" ht="13.95" customHeight="1" spans="1:9">
      <c r="A11" s="60" t="s">
        <v>17</v>
      </c>
      <c r="B11" s="61"/>
      <c r="C11" s="61"/>
      <c r="D11" s="60"/>
      <c r="E11" s="61"/>
      <c r="F11" s="61"/>
      <c r="G11" s="62"/>
      <c r="I11" s="114"/>
    </row>
    <row r="12" s="2" customFormat="1" ht="12" spans="1:13">
      <c r="A12" s="63" t="s">
        <v>18</v>
      </c>
      <c r="B12" s="64" t="s">
        <v>19</v>
      </c>
      <c r="C12" s="65" t="s">
        <v>20</v>
      </c>
      <c r="D12" s="66">
        <v>1200</v>
      </c>
      <c r="E12" s="67">
        <v>2</v>
      </c>
      <c r="F12" s="67">
        <v>1</v>
      </c>
      <c r="G12" s="68">
        <f>F12*E12*D12</f>
        <v>2400</v>
      </c>
      <c r="H12" s="69"/>
      <c r="I12" s="114"/>
      <c r="M12" s="37"/>
    </row>
    <row r="13" s="2" customFormat="1" ht="17.25" customHeight="1" spans="1:13">
      <c r="A13" s="70"/>
      <c r="B13" s="64" t="s">
        <v>21</v>
      </c>
      <c r="C13" s="65" t="s">
        <v>20</v>
      </c>
      <c r="D13" s="66">
        <v>1300</v>
      </c>
      <c r="E13" s="67">
        <v>1</v>
      </c>
      <c r="F13" s="67">
        <v>1</v>
      </c>
      <c r="G13" s="68">
        <f>F13*E13*D13</f>
        <v>1300</v>
      </c>
      <c r="H13" s="69"/>
      <c r="I13" s="114"/>
      <c r="M13" s="37"/>
    </row>
    <row r="14" s="2" customFormat="1" ht="17.25" customHeight="1" spans="1:13">
      <c r="A14" s="70"/>
      <c r="B14" s="64" t="s">
        <v>19</v>
      </c>
      <c r="C14" s="65" t="s">
        <v>22</v>
      </c>
      <c r="D14" s="66">
        <v>700</v>
      </c>
      <c r="E14" s="67">
        <v>1</v>
      </c>
      <c r="F14" s="67">
        <v>1</v>
      </c>
      <c r="G14" s="68">
        <f>F14*E14*D14</f>
        <v>700</v>
      </c>
      <c r="H14" s="69"/>
      <c r="I14" s="114"/>
      <c r="M14" s="37"/>
    </row>
    <row r="15" s="2" customFormat="1" ht="17.25" customHeight="1" spans="1:13">
      <c r="A15" s="70"/>
      <c r="B15" s="64" t="s">
        <v>21</v>
      </c>
      <c r="C15" s="65" t="s">
        <v>22</v>
      </c>
      <c r="D15" s="66">
        <v>800</v>
      </c>
      <c r="E15" s="67">
        <v>1</v>
      </c>
      <c r="F15" s="67">
        <v>1</v>
      </c>
      <c r="G15" s="68">
        <f>F15*E15*D15</f>
        <v>800</v>
      </c>
      <c r="H15" s="69"/>
      <c r="I15" s="114"/>
      <c r="M15" s="37"/>
    </row>
    <row r="16" s="2" customFormat="1" ht="27" customHeight="1" spans="1:9">
      <c r="A16" s="71"/>
      <c r="B16" s="64" t="s">
        <v>23</v>
      </c>
      <c r="C16" s="72" t="s">
        <v>24</v>
      </c>
      <c r="D16" s="66"/>
      <c r="E16" s="67"/>
      <c r="F16" s="67"/>
      <c r="G16" s="68"/>
      <c r="H16" s="69"/>
      <c r="I16" s="114"/>
    </row>
    <row r="17" s="2" customFormat="1" ht="17.25" customHeight="1" spans="1:9">
      <c r="A17" s="73" t="s">
        <v>25</v>
      </c>
      <c r="B17" s="64"/>
      <c r="C17" s="65" t="s">
        <v>26</v>
      </c>
      <c r="D17" s="66"/>
      <c r="E17" s="67"/>
      <c r="F17" s="67">
        <v>1</v>
      </c>
      <c r="G17" s="68">
        <f>F17*E17*D17</f>
        <v>0</v>
      </c>
      <c r="H17" s="69"/>
      <c r="I17" s="114"/>
    </row>
    <row r="18" s="2" customFormat="1" ht="17.25" customHeight="1" spans="1:9">
      <c r="A18" s="74"/>
      <c r="B18" s="75"/>
      <c r="C18" s="76"/>
      <c r="D18" s="66"/>
      <c r="E18" s="67"/>
      <c r="F18" s="67">
        <v>1</v>
      </c>
      <c r="G18" s="68">
        <f>F18*E18*D18</f>
        <v>0</v>
      </c>
      <c r="H18" s="69"/>
      <c r="I18" s="114"/>
    </row>
    <row r="19" s="2" customFormat="1" ht="17.25" customHeight="1" spans="1:9">
      <c r="A19" s="77" t="s">
        <v>27</v>
      </c>
      <c r="B19" s="78"/>
      <c r="C19" s="78"/>
      <c r="D19" s="79"/>
      <c r="E19" s="78"/>
      <c r="F19" s="78"/>
      <c r="G19" s="80">
        <f>SUM(G12:G18)</f>
        <v>5200</v>
      </c>
      <c r="I19" s="113"/>
    </row>
    <row r="20" s="37" customFormat="1" ht="17.25" customHeight="1" spans="1:9">
      <c r="A20" s="60" t="s">
        <v>28</v>
      </c>
      <c r="B20" s="61"/>
      <c r="C20" s="61"/>
      <c r="D20" s="60"/>
      <c r="E20" s="61"/>
      <c r="F20" s="61"/>
      <c r="G20" s="62"/>
      <c r="I20" s="114"/>
    </row>
    <row r="21" s="37" customFormat="1" ht="17.25" customHeight="1" spans="1:9">
      <c r="A21" s="81" t="s">
        <v>29</v>
      </c>
      <c r="B21" s="82"/>
      <c r="C21" s="83" t="s">
        <v>29</v>
      </c>
      <c r="D21" s="84">
        <v>0</v>
      </c>
      <c r="E21" s="67">
        <v>0</v>
      </c>
      <c r="F21" s="67">
        <v>0</v>
      </c>
      <c r="G21" s="85">
        <f t="shared" ref="G21" si="0">F21*E21*D21</f>
        <v>0</v>
      </c>
      <c r="H21" s="69"/>
      <c r="I21" s="114"/>
    </row>
    <row r="22" s="2" customFormat="1" ht="17.25" customHeight="1" spans="1:9">
      <c r="A22" s="86" t="s">
        <v>30</v>
      </c>
      <c r="B22" s="87"/>
      <c r="C22" s="88"/>
      <c r="D22" s="89">
        <v>0.06</v>
      </c>
      <c r="E22" s="90"/>
      <c r="F22" s="91"/>
      <c r="G22" s="92">
        <f>(G19+G21)*D22</f>
        <v>312</v>
      </c>
      <c r="I22" s="113"/>
    </row>
    <row r="23" s="2" customFormat="1" ht="17.25" customHeight="1" spans="1:9">
      <c r="A23" s="93" t="s">
        <v>31</v>
      </c>
      <c r="B23" s="94"/>
      <c r="C23" s="94"/>
      <c r="D23" s="93"/>
      <c r="E23" s="94"/>
      <c r="F23" s="94"/>
      <c r="G23" s="95">
        <f>G19+G22+G21</f>
        <v>5512</v>
      </c>
      <c r="I23" s="113"/>
    </row>
    <row r="24" s="37" customFormat="1" ht="17.25" customHeight="1" spans="1:9">
      <c r="A24" s="96" t="s">
        <v>32</v>
      </c>
      <c r="B24" s="97"/>
      <c r="C24" s="97"/>
      <c r="D24" s="96"/>
      <c r="E24" s="97"/>
      <c r="F24" s="97"/>
      <c r="G24" s="98"/>
      <c r="I24" s="114"/>
    </row>
    <row r="25" s="2" customFormat="1" ht="17.25" customHeight="1" spans="1:9">
      <c r="A25" s="99" t="s">
        <v>33</v>
      </c>
      <c r="B25" s="100"/>
      <c r="C25" s="101"/>
      <c r="D25" s="89">
        <v>0.06</v>
      </c>
      <c r="E25" s="90"/>
      <c r="F25" s="91"/>
      <c r="G25" s="102">
        <f>G23*D25</f>
        <v>330.72</v>
      </c>
      <c r="I25" s="113"/>
    </row>
    <row r="26" s="2" customFormat="1" ht="17.25" customHeight="1" spans="1:9">
      <c r="A26" s="103" t="s">
        <v>34</v>
      </c>
      <c r="B26" s="104"/>
      <c r="C26" s="104"/>
      <c r="D26" s="103"/>
      <c r="E26" s="104"/>
      <c r="F26" s="104"/>
      <c r="G26" s="105">
        <f>G23+G25</f>
        <v>5842.72</v>
      </c>
      <c r="I26" s="113"/>
    </row>
    <row r="27" s="2" customFormat="1" ht="34.5" customHeight="1" spans="1:9">
      <c r="A27" s="106"/>
      <c r="B27" s="107"/>
      <c r="C27" s="107"/>
      <c r="D27" s="107"/>
      <c r="E27" s="107"/>
      <c r="F27" s="107"/>
      <c r="G27" s="108"/>
      <c r="I27" s="113"/>
    </row>
    <row r="28" s="2" customFormat="1" spans="1:9">
      <c r="A28" s="1"/>
      <c r="B28" s="1"/>
      <c r="C28" s="1"/>
      <c r="D28" s="1"/>
      <c r="E28" s="1"/>
      <c r="F28" s="1"/>
      <c r="G28" s="1"/>
      <c r="I28" s="113"/>
    </row>
    <row r="29" s="2" customFormat="1" ht="12.75" customHeight="1" spans="1:9">
      <c r="A29" s="109"/>
      <c r="B29" s="109"/>
      <c r="C29" s="109"/>
      <c r="D29" s="109"/>
      <c r="E29" s="109"/>
      <c r="F29" s="109"/>
      <c r="G29" s="109"/>
      <c r="I29" s="113"/>
    </row>
    <row r="30" s="2" customFormat="1" ht="11.4" spans="1:9">
      <c r="A30" s="109"/>
      <c r="B30" s="109"/>
      <c r="C30" s="109"/>
      <c r="D30" s="109"/>
      <c r="E30" s="109"/>
      <c r="F30" s="109"/>
      <c r="G30" s="109"/>
      <c r="I30" s="113"/>
    </row>
    <row r="31" s="3" customFormat="1" spans="1:9">
      <c r="A31" s="38"/>
      <c r="B31" s="38"/>
      <c r="C31" s="39"/>
      <c r="D31" s="40"/>
      <c r="E31" s="40"/>
      <c r="F31" s="40"/>
      <c r="G31" s="40"/>
      <c r="I31" s="115"/>
    </row>
    <row r="32" s="3" customFormat="1" spans="1:9">
      <c r="A32" s="110" t="s">
        <v>35</v>
      </c>
      <c r="B32" s="38">
        <v>1080</v>
      </c>
      <c r="C32" s="39"/>
      <c r="D32" s="40"/>
      <c r="E32" s="40"/>
      <c r="F32" s="40"/>
      <c r="G32" s="40"/>
      <c r="I32" s="115"/>
    </row>
    <row r="33" spans="1:1">
      <c r="A33" s="110" t="s">
        <v>36</v>
      </c>
    </row>
  </sheetData>
  <mergeCells count="31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19:C19"/>
    <mergeCell ref="D19:F19"/>
    <mergeCell ref="A20:C20"/>
    <mergeCell ref="D20:G20"/>
    <mergeCell ref="A21:B21"/>
    <mergeCell ref="A22:B22"/>
    <mergeCell ref="D22:F22"/>
    <mergeCell ref="A23:C23"/>
    <mergeCell ref="D23:F23"/>
    <mergeCell ref="A24:C24"/>
    <mergeCell ref="D24:G24"/>
    <mergeCell ref="A25:B25"/>
    <mergeCell ref="D25:F25"/>
    <mergeCell ref="A26:C26"/>
    <mergeCell ref="D26:F26"/>
    <mergeCell ref="A27:G27"/>
    <mergeCell ref="A12:A16"/>
    <mergeCell ref="D29:G30"/>
    <mergeCell ref="A29:C30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37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38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39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40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41</v>
      </c>
      <c r="B9" s="23"/>
      <c r="C9" s="24" t="s">
        <v>12</v>
      </c>
      <c r="D9" s="24" t="s">
        <v>13</v>
      </c>
      <c r="E9" s="24" t="s">
        <v>14</v>
      </c>
      <c r="F9" s="24" t="s">
        <v>15</v>
      </c>
      <c r="G9" s="25" t="s">
        <v>16</v>
      </c>
    </row>
    <row r="10" customFormat="1" ht="15.6" spans="1:7">
      <c r="A10" s="26" t="s">
        <v>42</v>
      </c>
      <c r="B10" s="27" t="s">
        <v>43</v>
      </c>
      <c r="C10" s="28" t="s">
        <v>44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45</v>
      </c>
      <c r="B11" s="27" t="s">
        <v>46</v>
      </c>
      <c r="C11" s="28" t="s">
        <v>47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48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2024-03-11T10:35:00Z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2052-12.1.0.16388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