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hink\Desktop\"/>
    </mc:Choice>
  </mc:AlternateContent>
  <bookViews>
    <workbookView xWindow="0" yWindow="0" windowWidth="20265" windowHeight="6825"/>
  </bookViews>
  <sheets>
    <sheet name="会议预算报价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3" i="1" l="1"/>
  <c r="H29" i="1"/>
  <c r="H19" i="1"/>
  <c r="H14" i="1"/>
  <c r="H28" i="1"/>
  <c r="H27" i="1"/>
  <c r="H18" i="1"/>
  <c r="H17" i="1"/>
  <c r="H26" i="1"/>
  <c r="H41" i="1" l="1"/>
  <c r="H32" i="1"/>
  <c r="H22" i="1"/>
  <c r="H23" i="1" s="1"/>
  <c r="H13" i="1"/>
  <c r="H11" i="1"/>
  <c r="H10" i="1"/>
  <c r="H42" i="1" l="1"/>
  <c r="H12" i="1"/>
  <c r="H45" i="1" l="1"/>
  <c r="H46" i="1"/>
  <c r="H47" i="1" l="1"/>
  <c r="H34" i="1"/>
  <c r="G37" i="1" l="1"/>
  <c r="H37" i="1" s="1"/>
  <c r="H38" i="1" s="1"/>
  <c r="G50" i="1" s="1"/>
  <c r="H50" i="1" s="1"/>
  <c r="H51" i="1" l="1"/>
  <c r="H52" i="1" s="1"/>
</calcChain>
</file>

<file path=xl/sharedStrings.xml><?xml version="1.0" encoding="utf-8"?>
<sst xmlns="http://schemas.openxmlformats.org/spreadsheetml/2006/main" count="183" uniqueCount="110">
  <si>
    <t>会议名称：</t>
    <phoneticPr fontId="7" type="noConversion"/>
  </si>
  <si>
    <r>
      <t xml:space="preserve">             会议地点：</t>
    </r>
    <r>
      <rPr>
        <b/>
        <u/>
        <sz val="10"/>
        <rFont val="黑体"/>
        <family val="3"/>
        <charset val="134"/>
      </rPr>
      <t xml:space="preserve">                      </t>
    </r>
  </si>
  <si>
    <r>
      <t xml:space="preserve">             </t>
    </r>
    <r>
      <rPr>
        <b/>
        <u/>
        <sz val="10"/>
        <rFont val="黑体"/>
        <family val="3"/>
        <charset val="134"/>
      </rPr>
      <t xml:space="preserve">                      </t>
    </r>
  </si>
  <si>
    <t>供应商名称：</t>
  </si>
  <si>
    <t>会议类型：</t>
  </si>
  <si>
    <t>国内会议</t>
  </si>
  <si>
    <t xml:space="preserve">              参加人数：</t>
  </si>
  <si>
    <t xml:space="preserve">             </t>
  </si>
  <si>
    <t>联系人/电话：</t>
  </si>
  <si>
    <t>会议时间：</t>
  </si>
  <si>
    <t xml:space="preserve">            </t>
  </si>
  <si>
    <t>报价有效期：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</si>
  <si>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</si>
  <si>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</t>
  </si>
  <si>
    <t>项      目</t>
  </si>
  <si>
    <t>报     价</t>
  </si>
  <si>
    <t>序号</t>
    <phoneticPr fontId="7" type="noConversion"/>
  </si>
  <si>
    <t>项  目</t>
    <phoneticPr fontId="7" type="noConversion"/>
  </si>
  <si>
    <t>内  容</t>
  </si>
  <si>
    <t>人数</t>
    <phoneticPr fontId="7" type="noConversion"/>
  </si>
  <si>
    <t>次数</t>
    <phoneticPr fontId="7" type="noConversion"/>
  </si>
  <si>
    <t>单位</t>
    <phoneticPr fontId="7" type="noConversion"/>
  </si>
  <si>
    <t>单价（RMB）</t>
    <phoneticPr fontId="7" type="noConversion"/>
  </si>
  <si>
    <r>
      <t>小</t>
    </r>
    <r>
      <rPr>
        <b/>
        <sz val="10"/>
        <rFont val="Times New Roman"/>
        <family val="1"/>
      </rPr>
      <t xml:space="preserve"> </t>
    </r>
    <r>
      <rPr>
        <b/>
        <sz val="10"/>
        <rFont val="黑体"/>
        <family val="3"/>
        <charset val="134"/>
      </rPr>
      <t>计</t>
    </r>
  </si>
  <si>
    <t>备       注</t>
    <phoneticPr fontId="7" type="noConversion"/>
  </si>
  <si>
    <t>A</t>
  </si>
  <si>
    <t>A-1</t>
  </si>
  <si>
    <t>间/晚</t>
    <phoneticPr fontId="7" type="noConversion"/>
  </si>
  <si>
    <t>A-2</t>
  </si>
  <si>
    <t>合计</t>
  </si>
  <si>
    <t>次</t>
  </si>
  <si>
    <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>计</t>
    </r>
    <phoneticPr fontId="7" type="noConversion"/>
  </si>
  <si>
    <t>B</t>
  </si>
  <si>
    <t>用餐</t>
    <phoneticPr fontId="7" type="noConversion"/>
  </si>
  <si>
    <t>人</t>
    <phoneticPr fontId="7" type="noConversion"/>
  </si>
  <si>
    <t>数量</t>
    <phoneticPr fontId="7" type="noConversion"/>
  </si>
  <si>
    <t>次</t>
    <phoneticPr fontId="7" type="noConversion"/>
  </si>
  <si>
    <t>C</t>
  </si>
  <si>
    <t>交通</t>
    <phoneticPr fontId="7" type="noConversion"/>
  </si>
  <si>
    <t>C-1</t>
  </si>
  <si>
    <t>D</t>
  </si>
  <si>
    <t>其他费用</t>
    <phoneticPr fontId="7" type="noConversion"/>
  </si>
  <si>
    <t>D-1</t>
  </si>
  <si>
    <t>人数</t>
  </si>
  <si>
    <t>天数</t>
  </si>
  <si>
    <t>E</t>
    <phoneticPr fontId="7" type="noConversion"/>
  </si>
  <si>
    <t>工作人员费用</t>
  </si>
  <si>
    <t>E-1</t>
  </si>
  <si>
    <t>人/天</t>
    <phoneticPr fontId="7" type="noConversion"/>
  </si>
  <si>
    <t>以上总计</t>
  </si>
  <si>
    <t>F</t>
    <phoneticPr fontId="7" type="noConversion"/>
  </si>
  <si>
    <t>服务费</t>
  </si>
  <si>
    <t>F-1</t>
  </si>
  <si>
    <t>天数</t>
    <phoneticPr fontId="7" type="noConversion"/>
  </si>
  <si>
    <t>G</t>
    <phoneticPr fontId="7" type="noConversion"/>
  </si>
  <si>
    <t>现场服务人员费用</t>
    <phoneticPr fontId="7" type="noConversion"/>
  </si>
  <si>
    <t>G-1</t>
  </si>
  <si>
    <t>全陪工作人员费用</t>
    <phoneticPr fontId="7" type="noConversion"/>
  </si>
  <si>
    <t>H</t>
  </si>
  <si>
    <t>机票</t>
  </si>
  <si>
    <t>H-1</t>
  </si>
  <si>
    <t>经济舱机票</t>
    <phoneticPr fontId="4" type="noConversion"/>
  </si>
  <si>
    <t>人/次</t>
  </si>
  <si>
    <t>H-2</t>
    <phoneticPr fontId="4" type="noConversion"/>
  </si>
  <si>
    <t>高铁费</t>
    <phoneticPr fontId="4" type="noConversion"/>
  </si>
  <si>
    <t>J</t>
  </si>
  <si>
    <t>税金</t>
  </si>
  <si>
    <t>J-1</t>
  </si>
  <si>
    <t>总计</t>
  </si>
  <si>
    <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  <phoneticPr fontId="7" type="noConversion"/>
  </si>
  <si>
    <t>午餐</t>
    <phoneticPr fontId="3" type="noConversion"/>
  </si>
  <si>
    <t>晚餐</t>
    <phoneticPr fontId="3" type="noConversion"/>
  </si>
  <si>
    <t>康辉集团北京国际会议展览有限公司</t>
    <phoneticPr fontId="3" type="noConversion"/>
  </si>
  <si>
    <t>郭海燕 13810995220 / guohaiyan@cct.cn</t>
    <phoneticPr fontId="3" type="noConversion"/>
  </si>
  <si>
    <t>茶歇</t>
    <phoneticPr fontId="3" type="noConversion"/>
  </si>
  <si>
    <t>次/天</t>
    <phoneticPr fontId="3" type="noConversion"/>
  </si>
  <si>
    <t>A-3</t>
  </si>
  <si>
    <t>A-4</t>
  </si>
  <si>
    <t>人/次</t>
    <phoneticPr fontId="7" type="noConversion"/>
  </si>
  <si>
    <t>B-2</t>
  </si>
  <si>
    <t xml:space="preserve">外出用餐 </t>
    <phoneticPr fontId="4" type="noConversion"/>
  </si>
  <si>
    <t>辆/次</t>
    <phoneticPr fontId="7" type="noConversion"/>
  </si>
  <si>
    <t>人/次</t>
    <phoneticPr fontId="7" type="noConversion"/>
  </si>
  <si>
    <t>当地上会人员</t>
    <phoneticPr fontId="4" type="noConversion"/>
  </si>
  <si>
    <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>计</t>
    </r>
    <phoneticPr fontId="7" type="noConversion"/>
  </si>
  <si>
    <t>服务费 10%</t>
    <phoneticPr fontId="7" type="noConversion"/>
  </si>
  <si>
    <t>税金 6%</t>
    <phoneticPr fontId="4" type="noConversion"/>
  </si>
  <si>
    <t>次</t>
    <phoneticPr fontId="4" type="noConversion"/>
  </si>
  <si>
    <t>北京瑞吉酒店</t>
    <phoneticPr fontId="4" type="noConversion"/>
  </si>
  <si>
    <t>2019.6.10</t>
    <phoneticPr fontId="3" type="noConversion"/>
  </si>
  <si>
    <t>含投影幕布</t>
    <phoneticPr fontId="4" type="noConversion"/>
  </si>
  <si>
    <t>北京瑞吉酒店</t>
    <phoneticPr fontId="4" type="noConversion"/>
  </si>
  <si>
    <t>B-1</t>
    <phoneticPr fontId="4" type="noConversion"/>
  </si>
  <si>
    <t>最低保底10人</t>
    <phoneticPr fontId="4" type="noConversion"/>
  </si>
  <si>
    <t>内部workshop</t>
    <phoneticPr fontId="4" type="noConversion"/>
  </si>
  <si>
    <t>以实际用餐人数为准</t>
    <phoneticPr fontId="4" type="noConversion"/>
  </si>
  <si>
    <t>会场 6月27日全天  政要厅</t>
    <phoneticPr fontId="3" type="noConversion"/>
  </si>
  <si>
    <t>酒店自助：6月27日</t>
    <phoneticPr fontId="3" type="noConversion"/>
  </si>
  <si>
    <t>酒店自助：6月27日</t>
    <phoneticPr fontId="3" type="noConversion"/>
  </si>
  <si>
    <t>会议物料</t>
    <phoneticPr fontId="7" type="noConversion"/>
  </si>
  <si>
    <t>马克笔、不粘胶、投票星星</t>
    <phoneticPr fontId="7" type="noConversion"/>
  </si>
  <si>
    <t>会议制作物</t>
    <phoneticPr fontId="7" type="noConversion"/>
  </si>
  <si>
    <t>D-2</t>
    <phoneticPr fontId="7" type="noConversion"/>
  </si>
  <si>
    <t>桌卡</t>
    <phoneticPr fontId="7" type="noConversion"/>
  </si>
  <si>
    <t>个</t>
    <phoneticPr fontId="7" type="noConversion"/>
  </si>
  <si>
    <t>个</t>
    <phoneticPr fontId="7" type="noConversion"/>
  </si>
  <si>
    <t>展架 80mm*180mm及箭头</t>
    <phoneticPr fontId="7" type="noConversion"/>
  </si>
  <si>
    <t>会议结算表格</t>
    <phoneticPr fontId="4" type="noConversion"/>
  </si>
  <si>
    <t>普通双床房（月 日- 日，共 晚）</t>
    <phoneticPr fontId="4" type="noConversion"/>
  </si>
  <si>
    <t>普通大床房（月 日- 日，共 晚）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</si>
</sst>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_ "/>
    <numFmt numFmtId="177" formatCode="#,##0.0_ "/>
    <numFmt numFmtId="178" formatCode="#,##0.000_ "/>
  </numFmts>
  <fonts count="30">
    <font>
      <sz val="11"/>
      <color theme="1"/>
      <name val="等线"/>
      <charset val="134"/>
      <scheme val="minor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b/>
      <sz val="14"/>
      <name val="Arial"/>
      <family val="2"/>
    </font>
    <font>
      <b/>
      <sz val="10"/>
      <name val="黑体"/>
      <family val="3"/>
      <charset val="134"/>
    </font>
    <font>
      <sz val="9"/>
      <name val="宋体"/>
      <family val="3"/>
      <charset val="134"/>
    </font>
    <font>
      <b/>
      <u/>
      <sz val="9"/>
      <color indexed="10"/>
      <name val="黑体"/>
      <family val="3"/>
      <charset val="134"/>
    </font>
    <font>
      <b/>
      <u/>
      <sz val="10"/>
      <name val="黑体"/>
      <family val="3"/>
      <charset val="134"/>
    </font>
    <font>
      <b/>
      <u/>
      <sz val="10"/>
      <color indexed="10"/>
      <name val="黑体"/>
      <family val="3"/>
      <charset val="134"/>
    </font>
    <font>
      <b/>
      <sz val="10"/>
      <color indexed="10"/>
      <name val="黑体"/>
      <family val="3"/>
      <charset val="134"/>
    </font>
    <font>
      <b/>
      <sz val="10"/>
      <color rgb="FFFF0000"/>
      <name val="黑体"/>
      <family val="3"/>
      <charset val="134"/>
    </font>
    <font>
      <b/>
      <sz val="10"/>
      <color rgb="FFFF0000"/>
      <name val="Arial"/>
      <family val="2"/>
    </font>
    <font>
      <b/>
      <sz val="14"/>
      <name val="黑体"/>
      <family val="3"/>
      <charset val="134"/>
    </font>
    <font>
      <b/>
      <sz val="10"/>
      <name val="Times New Roman"/>
      <family val="1"/>
    </font>
    <font>
      <b/>
      <sz val="9"/>
      <name val="Arial"/>
      <family val="2"/>
    </font>
    <font>
      <b/>
      <sz val="9"/>
      <name val="宋体"/>
      <family val="3"/>
      <charset val="134"/>
    </font>
    <font>
      <sz val="9"/>
      <name val="Arial"/>
      <family val="2"/>
    </font>
    <font>
      <sz val="9"/>
      <color indexed="8"/>
      <name val="宋体"/>
      <family val="3"/>
      <charset val="134"/>
    </font>
    <font>
      <sz val="9"/>
      <color indexed="8"/>
      <name val="Arial"/>
      <family val="2"/>
    </font>
    <font>
      <b/>
      <sz val="10"/>
      <color indexed="9"/>
      <name val="黑体"/>
      <family val="3"/>
      <charset val="134"/>
    </font>
    <font>
      <b/>
      <sz val="10"/>
      <color theme="0"/>
      <name val="黑体"/>
      <family val="3"/>
      <charset val="134"/>
    </font>
    <font>
      <b/>
      <sz val="10"/>
      <color indexed="9"/>
      <name val="Times New Roman"/>
      <family val="1"/>
    </font>
    <font>
      <sz val="9"/>
      <color theme="1"/>
      <name val="Arial"/>
      <family val="2"/>
    </font>
    <font>
      <b/>
      <sz val="11"/>
      <name val="Arial"/>
      <family val="2"/>
    </font>
    <font>
      <sz val="11"/>
      <name val="宋体"/>
      <family val="3"/>
      <charset val="134"/>
    </font>
    <font>
      <b/>
      <sz val="10"/>
      <name val="Arial"/>
      <family val="2"/>
    </font>
    <font>
      <b/>
      <sz val="10"/>
      <name val="宋体"/>
      <family val="3"/>
      <charset val="134"/>
    </font>
    <font>
      <sz val="9"/>
      <name val="Arial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249977111117893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6">
    <xf numFmtId="0" fontId="0" fillId="0" borderId="0" xfId="0">
      <alignment vertical="center"/>
    </xf>
    <xf numFmtId="0" fontId="6" fillId="0" borderId="0" xfId="1" applyFont="1" applyBorder="1" applyAlignment="1">
      <alignment vertical="center"/>
    </xf>
    <xf numFmtId="14" fontId="8" fillId="2" borderId="1" xfId="1" applyNumberFormat="1" applyFont="1" applyFill="1" applyBorder="1" applyAlignment="1">
      <alignment vertical="center" wrapText="1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left" vertical="center"/>
    </xf>
    <xf numFmtId="0" fontId="10" fillId="2" borderId="2" xfId="1" applyFont="1" applyFill="1" applyBorder="1" applyAlignment="1">
      <alignment horizontal="left" vertical="center"/>
    </xf>
    <xf numFmtId="14" fontId="11" fillId="2" borderId="2" xfId="1" applyNumberFormat="1" applyFont="1" applyFill="1" applyBorder="1" applyAlignment="1">
      <alignment horizontal="left" vertical="center"/>
    </xf>
    <xf numFmtId="0" fontId="12" fillId="0" borderId="4" xfId="1" applyFont="1" applyFill="1" applyBorder="1" applyAlignment="1">
      <alignment horizontal="left" vertical="center"/>
    </xf>
    <xf numFmtId="0" fontId="6" fillId="4" borderId="9" xfId="1" applyFont="1" applyFill="1" applyBorder="1" applyAlignment="1">
      <alignment horizontal="center" vertical="center"/>
    </xf>
    <xf numFmtId="0" fontId="6" fillId="4" borderId="10" xfId="1" applyFont="1" applyFill="1" applyBorder="1" applyAlignment="1">
      <alignment horizontal="center" vertical="center"/>
    </xf>
    <xf numFmtId="0" fontId="6" fillId="4" borderId="11" xfId="1" applyFont="1" applyFill="1" applyBorder="1" applyAlignment="1">
      <alignment horizontal="center" vertical="center"/>
    </xf>
    <xf numFmtId="0" fontId="16" fillId="0" borderId="12" xfId="1" applyFont="1" applyFill="1" applyBorder="1" applyAlignment="1">
      <alignment horizontal="center" vertical="center"/>
    </xf>
    <xf numFmtId="0" fontId="7" fillId="0" borderId="16" xfId="1" applyFont="1" applyFill="1" applyBorder="1">
      <alignment vertical="center"/>
    </xf>
    <xf numFmtId="0" fontId="0" fillId="0" borderId="0" xfId="0" applyFill="1">
      <alignment vertical="center"/>
    </xf>
    <xf numFmtId="0" fontId="18" fillId="0" borderId="17" xfId="1" applyFont="1" applyFill="1" applyBorder="1" applyAlignment="1">
      <alignment horizontal="center" vertical="center"/>
    </xf>
    <xf numFmtId="0" fontId="19" fillId="0" borderId="17" xfId="1" applyFont="1" applyFill="1" applyBorder="1" applyAlignment="1">
      <alignment horizontal="left" vertical="center"/>
    </xf>
    <xf numFmtId="0" fontId="20" fillId="0" borderId="17" xfId="1" applyFont="1" applyFill="1" applyBorder="1" applyAlignment="1">
      <alignment horizontal="center" vertical="center"/>
    </xf>
    <xf numFmtId="0" fontId="19" fillId="0" borderId="17" xfId="1" applyFont="1" applyFill="1" applyBorder="1" applyAlignment="1">
      <alignment horizontal="center" vertical="center"/>
    </xf>
    <xf numFmtId="40" fontId="18" fillId="0" borderId="17" xfId="1" applyNumberFormat="1" applyFont="1" applyFill="1" applyBorder="1" applyAlignment="1">
      <alignment horizontal="right" vertical="center"/>
    </xf>
    <xf numFmtId="4" fontId="18" fillId="0" borderId="17" xfId="1" applyNumberFormat="1" applyFont="1" applyFill="1" applyBorder="1">
      <alignment vertical="center"/>
    </xf>
    <xf numFmtId="4" fontId="16" fillId="0" borderId="21" xfId="1" applyNumberFormat="1" applyFont="1" applyFill="1" applyBorder="1">
      <alignment vertical="center"/>
    </xf>
    <xf numFmtId="0" fontId="19" fillId="0" borderId="16" xfId="1" applyFont="1" applyBorder="1" applyAlignment="1">
      <alignment vertical="center" wrapText="1"/>
    </xf>
    <xf numFmtId="0" fontId="21" fillId="5" borderId="9" xfId="1" applyFont="1" applyFill="1" applyBorder="1" applyAlignment="1">
      <alignment horizontal="center" vertical="center"/>
    </xf>
    <xf numFmtId="0" fontId="21" fillId="5" borderId="10" xfId="1" applyFont="1" applyFill="1" applyBorder="1" applyAlignment="1">
      <alignment horizontal="center" vertical="center"/>
    </xf>
    <xf numFmtId="0" fontId="22" fillId="5" borderId="10" xfId="1" applyFont="1" applyFill="1" applyBorder="1" applyAlignment="1">
      <alignment horizontal="center" vertical="center"/>
    </xf>
    <xf numFmtId="0" fontId="22" fillId="5" borderId="22" xfId="1" applyFont="1" applyFill="1" applyBorder="1" applyAlignment="1">
      <alignment horizontal="center" vertical="center"/>
    </xf>
    <xf numFmtId="0" fontId="21" fillId="5" borderId="11" xfId="1" applyFont="1" applyFill="1" applyBorder="1" applyAlignment="1">
      <alignment horizontal="center" vertical="center"/>
    </xf>
    <xf numFmtId="0" fontId="16" fillId="0" borderId="12" xfId="1" applyFont="1" applyBorder="1" applyAlignment="1">
      <alignment horizontal="center" vertical="center"/>
    </xf>
    <xf numFmtId="0" fontId="7" fillId="0" borderId="16" xfId="1" applyFont="1" applyBorder="1">
      <alignment vertical="center"/>
    </xf>
    <xf numFmtId="0" fontId="18" fillId="0" borderId="12" xfId="1" applyFont="1" applyFill="1" applyBorder="1" applyAlignment="1">
      <alignment horizontal="center" vertical="center"/>
    </xf>
    <xf numFmtId="0" fontId="7" fillId="0" borderId="17" xfId="1" applyFont="1" applyFill="1" applyBorder="1" applyAlignment="1">
      <alignment horizontal="left" vertical="center"/>
    </xf>
    <xf numFmtId="0" fontId="7" fillId="0" borderId="17" xfId="1" applyFont="1" applyFill="1" applyBorder="1" applyAlignment="1">
      <alignment horizontal="center" vertical="center"/>
    </xf>
    <xf numFmtId="4" fontId="24" fillId="0" borderId="17" xfId="1" applyNumberFormat="1" applyFont="1" applyFill="1" applyBorder="1">
      <alignment vertical="center"/>
    </xf>
    <xf numFmtId="4" fontId="16" fillId="0" borderId="17" xfId="1" applyNumberFormat="1" applyFont="1" applyBorder="1">
      <alignment vertical="center"/>
    </xf>
    <xf numFmtId="14" fontId="7" fillId="0" borderId="18" xfId="1" applyNumberFormat="1" applyFont="1" applyFill="1" applyBorder="1" applyAlignment="1">
      <alignment vertical="center"/>
    </xf>
    <xf numFmtId="0" fontId="7" fillId="0" borderId="17" xfId="1" applyFont="1" applyFill="1" applyBorder="1">
      <alignment vertical="center"/>
    </xf>
    <xf numFmtId="0" fontId="7" fillId="0" borderId="25" xfId="1" applyFont="1" applyBorder="1">
      <alignment vertical="center"/>
    </xf>
    <xf numFmtId="0" fontId="18" fillId="0" borderId="20" xfId="1" applyFont="1" applyFill="1" applyBorder="1" applyAlignment="1">
      <alignment horizontal="center" vertical="center"/>
    </xf>
    <xf numFmtId="0" fontId="21" fillId="5" borderId="26" xfId="1" applyFont="1" applyFill="1" applyBorder="1" applyAlignment="1">
      <alignment horizontal="center" vertical="center"/>
    </xf>
    <xf numFmtId="0" fontId="21" fillId="5" borderId="27" xfId="1" applyFont="1" applyFill="1" applyBorder="1" applyAlignment="1">
      <alignment horizontal="center" vertical="center"/>
    </xf>
    <xf numFmtId="0" fontId="22" fillId="5" borderId="28" xfId="1" applyFont="1" applyFill="1" applyBorder="1" applyAlignment="1">
      <alignment horizontal="center" vertical="center"/>
    </xf>
    <xf numFmtId="0" fontId="22" fillId="5" borderId="29" xfId="1" applyFont="1" applyFill="1" applyBorder="1" applyAlignment="1">
      <alignment horizontal="center" vertical="center"/>
    </xf>
    <xf numFmtId="0" fontId="21" fillId="5" borderId="30" xfId="1" applyFont="1" applyFill="1" applyBorder="1" applyAlignment="1">
      <alignment horizontal="center" vertical="center"/>
    </xf>
    <xf numFmtId="0" fontId="16" fillId="6" borderId="34" xfId="1" applyFont="1" applyFill="1" applyBorder="1" applyAlignment="1">
      <alignment horizontal="left" vertical="center"/>
    </xf>
    <xf numFmtId="0" fontId="16" fillId="6" borderId="35" xfId="1" applyFont="1" applyFill="1" applyBorder="1" applyAlignment="1">
      <alignment horizontal="left" vertical="center"/>
    </xf>
    <xf numFmtId="0" fontId="16" fillId="6" borderId="0" xfId="1" applyFont="1" applyFill="1" applyBorder="1" applyAlignment="1">
      <alignment horizontal="left" vertical="center"/>
    </xf>
    <xf numFmtId="0" fontId="16" fillId="6" borderId="36" xfId="1" applyFont="1" applyFill="1" applyBorder="1" applyAlignment="1">
      <alignment horizontal="left" vertical="center"/>
    </xf>
    <xf numFmtId="4" fontId="16" fillId="6" borderId="19" xfId="1" applyNumberFormat="1" applyFont="1" applyFill="1" applyBorder="1">
      <alignment vertical="center"/>
    </xf>
    <xf numFmtId="0" fontId="7" fillId="6" borderId="33" xfId="1" applyFont="1" applyFill="1" applyBorder="1">
      <alignment vertical="center"/>
    </xf>
    <xf numFmtId="9" fontId="7" fillId="0" borderId="17" xfId="1" applyNumberFormat="1" applyFont="1" applyFill="1" applyBorder="1" applyAlignment="1">
      <alignment horizontal="center" vertical="center"/>
    </xf>
    <xf numFmtId="176" fontId="18" fillId="0" borderId="17" xfId="1" applyNumberFormat="1" applyFont="1" applyFill="1" applyBorder="1">
      <alignment vertical="center"/>
    </xf>
    <xf numFmtId="4" fontId="16" fillId="6" borderId="17" xfId="1" applyNumberFormat="1" applyFont="1" applyFill="1" applyBorder="1">
      <alignment vertical="center"/>
    </xf>
    <xf numFmtId="0" fontId="7" fillId="6" borderId="25" xfId="1" applyFont="1" applyFill="1" applyBorder="1">
      <alignment vertical="center"/>
    </xf>
    <xf numFmtId="0" fontId="7" fillId="6" borderId="16" xfId="1" applyFont="1" applyFill="1" applyBorder="1">
      <alignment vertical="center"/>
    </xf>
    <xf numFmtId="177" fontId="18" fillId="0" borderId="17" xfId="1" applyNumberFormat="1" applyFont="1" applyFill="1" applyBorder="1">
      <alignment vertical="center"/>
    </xf>
    <xf numFmtId="0" fontId="25" fillId="7" borderId="20" xfId="1" applyFont="1" applyFill="1" applyBorder="1" applyAlignment="1">
      <alignment vertical="center"/>
    </xf>
    <xf numFmtId="0" fontId="25" fillId="7" borderId="14" xfId="1" applyFont="1" applyFill="1" applyBorder="1" applyAlignment="1">
      <alignment vertical="center"/>
    </xf>
    <xf numFmtId="0" fontId="25" fillId="7" borderId="15" xfId="1" applyFont="1" applyFill="1" applyBorder="1" applyAlignment="1">
      <alignment vertical="center"/>
    </xf>
    <xf numFmtId="176" fontId="26" fillId="7" borderId="16" xfId="1" applyNumberFormat="1" applyFont="1" applyFill="1" applyBorder="1">
      <alignment vertical="center"/>
    </xf>
    <xf numFmtId="178" fontId="0" fillId="0" borderId="0" xfId="0" applyNumberFormat="1">
      <alignment vertical="center"/>
    </xf>
    <xf numFmtId="0" fontId="17" fillId="0" borderId="25" xfId="1" applyFont="1" applyBorder="1" applyAlignment="1">
      <alignment horizontal="left" vertical="center"/>
    </xf>
    <xf numFmtId="0" fontId="18" fillId="0" borderId="15" xfId="1" applyFont="1" applyFill="1" applyBorder="1" applyAlignment="1">
      <alignment horizontal="center" vertical="center"/>
    </xf>
    <xf numFmtId="0" fontId="7" fillId="0" borderId="41" xfId="1" applyFont="1" applyFill="1" applyBorder="1" applyAlignment="1">
      <alignment horizontal="left" vertical="center"/>
    </xf>
    <xf numFmtId="0" fontId="18" fillId="0" borderId="41" xfId="1" applyFont="1" applyFill="1" applyBorder="1" applyAlignment="1">
      <alignment horizontal="center" vertical="center"/>
    </xf>
    <xf numFmtId="0" fontId="18" fillId="0" borderId="42" xfId="1" applyFont="1" applyFill="1" applyBorder="1" applyAlignment="1">
      <alignment horizontal="center" vertical="center"/>
    </xf>
    <xf numFmtId="0" fontId="18" fillId="0" borderId="23" xfId="1" applyFont="1" applyFill="1" applyBorder="1" applyAlignment="1">
      <alignment horizontal="center" vertical="center"/>
    </xf>
    <xf numFmtId="0" fontId="7" fillId="0" borderId="18" xfId="1" applyFont="1" applyFill="1" applyBorder="1" applyAlignment="1">
      <alignment horizontal="left" vertical="center" wrapText="1"/>
    </xf>
    <xf numFmtId="0" fontId="29" fillId="0" borderId="17" xfId="1" applyFont="1" applyFill="1" applyBorder="1" applyAlignment="1">
      <alignment horizontal="left" vertical="center"/>
    </xf>
    <xf numFmtId="0" fontId="7" fillId="0" borderId="17" xfId="1" applyFont="1" applyBorder="1">
      <alignment vertical="center"/>
    </xf>
    <xf numFmtId="0" fontId="7" fillId="0" borderId="18" xfId="1" applyFont="1" applyFill="1" applyBorder="1" applyAlignment="1">
      <alignment vertical="center"/>
    </xf>
    <xf numFmtId="58" fontId="6" fillId="3" borderId="2" xfId="1" applyNumberFormat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6" fillId="0" borderId="20" xfId="1" applyFont="1" applyBorder="1" applyAlignment="1">
      <alignment horizontal="left" vertical="center"/>
    </xf>
    <xf numFmtId="0" fontId="16" fillId="0" borderId="14" xfId="1" applyFont="1" applyBorder="1" applyAlignment="1">
      <alignment horizontal="left" vertical="center"/>
    </xf>
    <xf numFmtId="0" fontId="16" fillId="0" borderId="15" xfId="1" applyFont="1" applyBorder="1" applyAlignment="1">
      <alignment horizontal="left" vertical="center"/>
    </xf>
    <xf numFmtId="0" fontId="6" fillId="0" borderId="3" xfId="1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3" fillId="0" borderId="5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4" fillId="4" borderId="7" xfId="1" applyFont="1" applyFill="1" applyBorder="1" applyAlignment="1">
      <alignment horizontal="center" vertical="center"/>
    </xf>
    <xf numFmtId="0" fontId="6" fillId="4" borderId="2" xfId="1" applyFont="1" applyFill="1" applyBorder="1" applyAlignment="1">
      <alignment horizontal="center" vertical="center"/>
    </xf>
    <xf numFmtId="0" fontId="6" fillId="4" borderId="8" xfId="1" applyFont="1" applyFill="1" applyBorder="1" applyAlignment="1">
      <alignment horizontal="center" vertical="center"/>
    </xf>
    <xf numFmtId="0" fontId="17" fillId="0" borderId="13" xfId="1" applyFont="1" applyFill="1" applyBorder="1" applyAlignment="1">
      <alignment horizontal="left" vertical="center"/>
    </xf>
    <xf numFmtId="0" fontId="17" fillId="0" borderId="14" xfId="1" applyFont="1" applyFill="1" applyBorder="1" applyAlignment="1">
      <alignment horizontal="left" vertical="center"/>
    </xf>
    <xf numFmtId="0" fontId="17" fillId="0" borderId="15" xfId="1" applyFont="1" applyFill="1" applyBorder="1" applyAlignment="1">
      <alignment horizontal="left" vertical="center"/>
    </xf>
    <xf numFmtId="0" fontId="17" fillId="0" borderId="13" xfId="1" applyFont="1" applyBorder="1" applyAlignment="1">
      <alignment horizontal="left" vertical="center"/>
    </xf>
    <xf numFmtId="0" fontId="17" fillId="0" borderId="14" xfId="1" applyFont="1" applyBorder="1" applyAlignment="1">
      <alignment horizontal="left" vertical="center"/>
    </xf>
    <xf numFmtId="0" fontId="17" fillId="0" borderId="15" xfId="1" applyFont="1" applyBorder="1" applyAlignment="1">
      <alignment horizontal="left" vertical="center"/>
    </xf>
    <xf numFmtId="0" fontId="19" fillId="0" borderId="18" xfId="1" applyFont="1" applyFill="1" applyBorder="1" applyAlignment="1">
      <alignment horizontal="center" vertical="center" wrapText="1"/>
    </xf>
    <xf numFmtId="0" fontId="19" fillId="0" borderId="41" xfId="1" applyFont="1" applyFill="1" applyBorder="1" applyAlignment="1">
      <alignment horizontal="center" vertical="center" wrapText="1"/>
    </xf>
    <xf numFmtId="0" fontId="19" fillId="0" borderId="19" xfId="1" applyFont="1" applyFill="1" applyBorder="1" applyAlignment="1">
      <alignment horizontal="center" vertical="center" wrapText="1"/>
    </xf>
    <xf numFmtId="0" fontId="16" fillId="6" borderId="20" xfId="1" applyFont="1" applyFill="1" applyBorder="1" applyAlignment="1">
      <alignment horizontal="left" vertical="center"/>
    </xf>
    <xf numFmtId="0" fontId="16" fillId="6" borderId="14" xfId="1" applyFont="1" applyFill="1" applyBorder="1" applyAlignment="1">
      <alignment horizontal="left" vertical="center"/>
    </xf>
    <xf numFmtId="0" fontId="16" fillId="6" borderId="37" xfId="1" applyFont="1" applyFill="1" applyBorder="1" applyAlignment="1">
      <alignment horizontal="left" vertical="center"/>
    </xf>
    <xf numFmtId="0" fontId="16" fillId="6" borderId="15" xfId="1" applyFont="1" applyFill="1" applyBorder="1" applyAlignment="1">
      <alignment horizontal="left" vertical="center"/>
    </xf>
    <xf numFmtId="0" fontId="22" fillId="5" borderId="24" xfId="1" applyFont="1" applyFill="1" applyBorder="1" applyAlignment="1">
      <alignment horizontal="center" vertical="center"/>
    </xf>
    <xf numFmtId="0" fontId="22" fillId="5" borderId="22" xfId="1" applyFont="1" applyFill="1" applyBorder="1" applyAlignment="1">
      <alignment horizontal="center" vertical="center"/>
    </xf>
    <xf numFmtId="0" fontId="16" fillId="0" borderId="31" xfId="1" applyFont="1" applyBorder="1" applyAlignment="1">
      <alignment horizontal="left" vertical="center"/>
    </xf>
    <xf numFmtId="0" fontId="16" fillId="0" borderId="32" xfId="1" applyFont="1" applyBorder="1" applyAlignment="1">
      <alignment horizontal="left" vertical="center"/>
    </xf>
    <xf numFmtId="0" fontId="17" fillId="0" borderId="25" xfId="1" applyFont="1" applyBorder="1" applyAlignment="1">
      <alignment horizontal="left" vertical="center"/>
    </xf>
    <xf numFmtId="4" fontId="18" fillId="0" borderId="13" xfId="1" applyNumberFormat="1" applyFont="1" applyFill="1" applyBorder="1" applyAlignment="1">
      <alignment horizontal="center" vertical="center"/>
    </xf>
    <xf numFmtId="0" fontId="18" fillId="0" borderId="15" xfId="1" applyFont="1" applyFill="1" applyBorder="1" applyAlignment="1">
      <alignment horizontal="center" vertical="center"/>
    </xf>
    <xf numFmtId="0" fontId="27" fillId="0" borderId="38" xfId="1" applyFont="1" applyBorder="1" applyAlignment="1">
      <alignment horizontal="left" vertical="center"/>
    </xf>
    <xf numFmtId="0" fontId="28" fillId="0" borderId="39" xfId="1" applyFont="1" applyBorder="1" applyAlignment="1">
      <alignment horizontal="left" vertical="center"/>
    </xf>
    <xf numFmtId="0" fontId="28" fillId="0" borderId="40" xfId="1" applyFont="1" applyBorder="1" applyAlignment="1">
      <alignment horizontal="left" vertical="center"/>
    </xf>
    <xf numFmtId="14" fontId="7" fillId="0" borderId="18" xfId="1" applyNumberFormat="1" applyFont="1" applyFill="1" applyBorder="1" applyAlignment="1">
      <alignment horizontal="left" vertical="center"/>
    </xf>
    <xf numFmtId="14" fontId="7" fillId="0" borderId="19" xfId="1" applyNumberFormat="1" applyFont="1" applyFill="1" applyBorder="1" applyAlignment="1">
      <alignment horizontal="left" vertical="center"/>
    </xf>
    <xf numFmtId="0" fontId="18" fillId="0" borderId="23" xfId="1" applyFont="1" applyFill="1" applyBorder="1" applyAlignment="1">
      <alignment horizontal="center" vertical="center"/>
    </xf>
    <xf numFmtId="0" fontId="18" fillId="0" borderId="43" xfId="1" applyFont="1" applyFill="1" applyBorder="1" applyAlignment="1">
      <alignment horizontal="center" vertical="center"/>
    </xf>
    <xf numFmtId="176" fontId="25" fillId="7" borderId="17" xfId="1" applyNumberFormat="1" applyFont="1" applyFill="1" applyBorder="1" applyAlignment="1">
      <alignment horizontal="right" vertical="center"/>
    </xf>
  </cellXfs>
  <cellStyles count="2">
    <cellStyle name="常规" xfId="0" builtinId="0"/>
    <cellStyle name="常规_Sheet1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56"/>
  <sheetViews>
    <sheetView tabSelected="1" topLeftCell="A46" zoomScaleNormal="100" workbookViewId="0">
      <selection activeCell="I57" sqref="I57"/>
    </sheetView>
  </sheetViews>
  <sheetFormatPr defaultColWidth="8.875" defaultRowHeight="20.25" customHeight="1"/>
  <cols>
    <col min="1" max="1" width="8.375" customWidth="1"/>
    <col min="2" max="2" width="26" customWidth="1"/>
    <col min="3" max="3" width="28" customWidth="1"/>
    <col min="5" max="5" width="8.875" customWidth="1"/>
    <col min="7" max="7" width="12.25" customWidth="1"/>
    <col min="8" max="8" width="15.375" customWidth="1"/>
    <col min="9" max="9" width="35.25" customWidth="1"/>
  </cols>
  <sheetData>
    <row r="1" spans="1:9" ht="42" customHeight="1">
      <c r="A1" s="72" t="s">
        <v>107</v>
      </c>
      <c r="B1" s="73"/>
      <c r="C1" s="73"/>
      <c r="D1" s="73"/>
      <c r="E1" s="73"/>
      <c r="F1" s="73"/>
      <c r="G1" s="73"/>
      <c r="H1" s="73"/>
      <c r="I1" s="73"/>
    </row>
    <row r="2" spans="1:9" ht="20.25" customHeight="1" thickBot="1">
      <c r="A2" s="1" t="s">
        <v>0</v>
      </c>
      <c r="B2" s="2" t="s">
        <v>94</v>
      </c>
      <c r="C2" s="3" t="s">
        <v>1</v>
      </c>
      <c r="D2" s="74" t="s">
        <v>88</v>
      </c>
      <c r="E2" s="74"/>
      <c r="F2" s="1" t="s">
        <v>2</v>
      </c>
      <c r="G2" s="4" t="s">
        <v>3</v>
      </c>
      <c r="H2" s="75" t="s">
        <v>72</v>
      </c>
      <c r="I2" s="75"/>
    </row>
    <row r="3" spans="1:9" ht="20.25" customHeight="1" thickBot="1">
      <c r="A3" s="4" t="s">
        <v>4</v>
      </c>
      <c r="B3" s="5" t="s">
        <v>5</v>
      </c>
      <c r="C3" s="4" t="s">
        <v>6</v>
      </c>
      <c r="D3" s="76"/>
      <c r="E3" s="76"/>
      <c r="F3" s="1" t="s">
        <v>7</v>
      </c>
      <c r="G3" s="4" t="s">
        <v>8</v>
      </c>
      <c r="H3" s="71" t="s">
        <v>73</v>
      </c>
      <c r="I3" s="71"/>
    </row>
    <row r="4" spans="1:9" ht="20.25" customHeight="1" thickBot="1">
      <c r="A4" s="4" t="s">
        <v>9</v>
      </c>
      <c r="B4" s="6">
        <v>43643</v>
      </c>
      <c r="C4" s="1"/>
      <c r="F4" s="1" t="s">
        <v>10</v>
      </c>
      <c r="G4" s="4" t="s">
        <v>11</v>
      </c>
      <c r="H4" s="70" t="s">
        <v>89</v>
      </c>
      <c r="I4" s="71"/>
    </row>
    <row r="5" spans="1:9" ht="12" customHeight="1" thickBot="1">
      <c r="A5" s="80"/>
      <c r="B5" s="81"/>
      <c r="C5" s="81"/>
      <c r="D5" s="81"/>
      <c r="E5" s="81"/>
      <c r="F5" s="81"/>
      <c r="G5" s="81"/>
      <c r="H5" s="81"/>
      <c r="I5" s="81"/>
    </row>
    <row r="6" spans="1:9" ht="51" customHeight="1" thickTop="1" thickBot="1">
      <c r="A6" s="7" t="s">
        <v>12</v>
      </c>
      <c r="B6" s="82" t="s">
        <v>13</v>
      </c>
      <c r="C6" s="82"/>
      <c r="D6" s="82"/>
      <c r="E6" s="82"/>
      <c r="F6" s="82"/>
      <c r="G6" s="82"/>
      <c r="H6" s="83"/>
      <c r="I6" s="84"/>
    </row>
    <row r="7" spans="1:9" ht="20.25" customHeight="1" thickBot="1">
      <c r="A7" s="85" t="s">
        <v>14</v>
      </c>
      <c r="B7" s="86"/>
      <c r="C7" s="86"/>
      <c r="D7" s="86"/>
      <c r="E7" s="86"/>
      <c r="F7" s="86"/>
      <c r="G7" s="85" t="s">
        <v>15</v>
      </c>
      <c r="H7" s="86"/>
      <c r="I7" s="87"/>
    </row>
    <row r="8" spans="1:9" ht="20.25" customHeight="1">
      <c r="A8" s="8" t="s">
        <v>16</v>
      </c>
      <c r="B8" s="9" t="s">
        <v>17</v>
      </c>
      <c r="C8" s="9" t="s">
        <v>18</v>
      </c>
      <c r="D8" s="9" t="s">
        <v>19</v>
      </c>
      <c r="E8" s="9" t="s">
        <v>20</v>
      </c>
      <c r="F8" s="9" t="s">
        <v>21</v>
      </c>
      <c r="G8" s="9" t="s">
        <v>22</v>
      </c>
      <c r="H8" s="9" t="s">
        <v>23</v>
      </c>
      <c r="I8" s="10" t="s">
        <v>24</v>
      </c>
    </row>
    <row r="9" spans="1:9" s="13" customFormat="1" ht="20.100000000000001" customHeight="1">
      <c r="A9" s="11" t="s">
        <v>25</v>
      </c>
      <c r="B9" s="88"/>
      <c r="C9" s="89"/>
      <c r="D9" s="89"/>
      <c r="E9" s="89"/>
      <c r="F9" s="89"/>
      <c r="G9" s="89"/>
      <c r="H9" s="90"/>
      <c r="I9" s="12"/>
    </row>
    <row r="10" spans="1:9" s="13" customFormat="1" ht="20.100000000000001" customHeight="1">
      <c r="A10" s="14" t="s">
        <v>26</v>
      </c>
      <c r="B10" s="94" t="s">
        <v>91</v>
      </c>
      <c r="C10" s="15" t="s">
        <v>109</v>
      </c>
      <c r="D10" s="16"/>
      <c r="E10" s="16"/>
      <c r="F10" s="17" t="s">
        <v>27</v>
      </c>
      <c r="G10" s="18"/>
      <c r="H10" s="19">
        <f>D10*G10*E10</f>
        <v>0</v>
      </c>
      <c r="I10" s="12"/>
    </row>
    <row r="11" spans="1:9" s="13" customFormat="1" ht="20.100000000000001" customHeight="1">
      <c r="A11" s="14" t="s">
        <v>28</v>
      </c>
      <c r="B11" s="95"/>
      <c r="C11" s="15" t="s">
        <v>108</v>
      </c>
      <c r="D11" s="16"/>
      <c r="E11" s="16"/>
      <c r="F11" s="17" t="s">
        <v>27</v>
      </c>
      <c r="G11" s="18"/>
      <c r="H11" s="19">
        <f>D11*G11*E11</f>
        <v>0</v>
      </c>
      <c r="I11" s="12"/>
    </row>
    <row r="12" spans="1:9" s="13" customFormat="1" ht="20.100000000000001" customHeight="1">
      <c r="A12" s="14" t="s">
        <v>76</v>
      </c>
      <c r="B12" s="95"/>
      <c r="C12" s="15" t="s">
        <v>96</v>
      </c>
      <c r="D12" s="16">
        <v>1</v>
      </c>
      <c r="E12" s="16">
        <v>1</v>
      </c>
      <c r="F12" s="17" t="s">
        <v>75</v>
      </c>
      <c r="G12" s="18">
        <v>20000</v>
      </c>
      <c r="H12" s="19">
        <f>D12*G12*E12</f>
        <v>20000</v>
      </c>
      <c r="I12" s="35" t="s">
        <v>90</v>
      </c>
    </row>
    <row r="13" spans="1:9" s="13" customFormat="1" ht="20.100000000000001" customHeight="1">
      <c r="A13" s="14" t="s">
        <v>77</v>
      </c>
      <c r="B13" s="96"/>
      <c r="C13" s="15" t="s">
        <v>74</v>
      </c>
      <c r="D13" s="16">
        <v>20</v>
      </c>
      <c r="E13" s="16">
        <v>2</v>
      </c>
      <c r="F13" s="31" t="s">
        <v>78</v>
      </c>
      <c r="G13" s="18">
        <v>165</v>
      </c>
      <c r="H13" s="19">
        <f>D13*G13*E13</f>
        <v>6600</v>
      </c>
      <c r="I13" s="35"/>
    </row>
    <row r="14" spans="1:9" ht="20.100000000000001" customHeight="1" thickBot="1">
      <c r="A14" s="77" t="s">
        <v>29</v>
      </c>
      <c r="B14" s="78"/>
      <c r="C14" s="78"/>
      <c r="D14" s="78"/>
      <c r="E14" s="78"/>
      <c r="F14" s="78"/>
      <c r="G14" s="78"/>
      <c r="H14" s="20">
        <f>SUM(H10:H13)</f>
        <v>26600</v>
      </c>
      <c r="I14" s="21"/>
    </row>
    <row r="15" spans="1:9" ht="20.100000000000001" customHeight="1">
      <c r="A15" s="22" t="s">
        <v>16</v>
      </c>
      <c r="B15" s="23" t="s">
        <v>17</v>
      </c>
      <c r="C15" s="23" t="s">
        <v>18</v>
      </c>
      <c r="D15" s="24" t="s">
        <v>19</v>
      </c>
      <c r="E15" s="25" t="s">
        <v>30</v>
      </c>
      <c r="F15" s="23" t="s">
        <v>21</v>
      </c>
      <c r="G15" s="23" t="s">
        <v>22</v>
      </c>
      <c r="H15" s="23" t="s">
        <v>31</v>
      </c>
      <c r="I15" s="26" t="s">
        <v>24</v>
      </c>
    </row>
    <row r="16" spans="1:9" ht="20.100000000000001" customHeight="1">
      <c r="A16" s="27" t="s">
        <v>32</v>
      </c>
      <c r="B16" s="91" t="s">
        <v>33</v>
      </c>
      <c r="C16" s="92"/>
      <c r="D16" s="92"/>
      <c r="E16" s="92"/>
      <c r="F16" s="92"/>
      <c r="G16" s="92"/>
      <c r="H16" s="93"/>
      <c r="I16" s="28"/>
    </row>
    <row r="17" spans="1:9" s="13" customFormat="1" ht="20.100000000000001" customHeight="1">
      <c r="A17" s="29" t="s">
        <v>92</v>
      </c>
      <c r="B17" s="30" t="s">
        <v>70</v>
      </c>
      <c r="C17" s="30" t="s">
        <v>97</v>
      </c>
      <c r="D17" s="14">
        <v>34</v>
      </c>
      <c r="E17" s="61">
        <v>1</v>
      </c>
      <c r="F17" s="31" t="s">
        <v>34</v>
      </c>
      <c r="G17" s="32">
        <v>300</v>
      </c>
      <c r="H17" s="19">
        <f>D17*G17*E17</f>
        <v>10200</v>
      </c>
      <c r="I17" s="35" t="s">
        <v>93</v>
      </c>
    </row>
    <row r="18" spans="1:9" s="13" customFormat="1" ht="20.100000000000001" customHeight="1">
      <c r="A18" s="29" t="s">
        <v>79</v>
      </c>
      <c r="B18" s="62" t="s">
        <v>71</v>
      </c>
      <c r="C18" s="62" t="s">
        <v>98</v>
      </c>
      <c r="D18" s="63">
        <v>6</v>
      </c>
      <c r="E18" s="64">
        <v>1</v>
      </c>
      <c r="F18" s="31" t="s">
        <v>34</v>
      </c>
      <c r="G18" s="32">
        <v>300</v>
      </c>
      <c r="H18" s="19">
        <f>D18*G18*E18</f>
        <v>1800</v>
      </c>
      <c r="I18" s="35" t="s">
        <v>95</v>
      </c>
    </row>
    <row r="19" spans="1:9" ht="20.100000000000001" customHeight="1" thickBot="1">
      <c r="A19" s="77" t="s">
        <v>29</v>
      </c>
      <c r="B19" s="78"/>
      <c r="C19" s="78"/>
      <c r="D19" s="78"/>
      <c r="E19" s="78"/>
      <c r="F19" s="78"/>
      <c r="G19" s="79"/>
      <c r="H19" s="33">
        <f>SUM(H17:H18)</f>
        <v>12000</v>
      </c>
      <c r="I19" s="28"/>
    </row>
    <row r="20" spans="1:9" ht="20.100000000000001" customHeight="1">
      <c r="A20" s="22" t="s">
        <v>16</v>
      </c>
      <c r="B20" s="23" t="s">
        <v>17</v>
      </c>
      <c r="C20" s="23" t="s">
        <v>18</v>
      </c>
      <c r="D20" s="24" t="s">
        <v>35</v>
      </c>
      <c r="E20" s="24" t="s">
        <v>36</v>
      </c>
      <c r="F20" s="23" t="s">
        <v>21</v>
      </c>
      <c r="G20" s="23" t="s">
        <v>22</v>
      </c>
      <c r="H20" s="23" t="s">
        <v>84</v>
      </c>
      <c r="I20" s="26" t="s">
        <v>24</v>
      </c>
    </row>
    <row r="21" spans="1:9" ht="20.100000000000001" customHeight="1">
      <c r="A21" s="27" t="s">
        <v>37</v>
      </c>
      <c r="B21" s="91" t="s">
        <v>38</v>
      </c>
      <c r="C21" s="92"/>
      <c r="D21" s="92"/>
      <c r="E21" s="92"/>
      <c r="F21" s="92"/>
      <c r="G21" s="92"/>
      <c r="H21" s="93"/>
      <c r="I21" s="28"/>
    </row>
    <row r="22" spans="1:9" s="13" customFormat="1" ht="20.100000000000001" customHeight="1">
      <c r="A22" s="65" t="s">
        <v>39</v>
      </c>
      <c r="B22" s="34" t="s">
        <v>80</v>
      </c>
      <c r="C22" s="35"/>
      <c r="D22" s="14"/>
      <c r="E22" s="14"/>
      <c r="F22" s="31" t="s">
        <v>81</v>
      </c>
      <c r="G22" s="19"/>
      <c r="H22" s="19">
        <f>D22*G22*E22</f>
        <v>0</v>
      </c>
      <c r="I22" s="66"/>
    </row>
    <row r="23" spans="1:9" ht="20.100000000000001" customHeight="1" thickBot="1">
      <c r="A23" s="77" t="s">
        <v>29</v>
      </c>
      <c r="B23" s="78"/>
      <c r="C23" s="78"/>
      <c r="D23" s="78"/>
      <c r="E23" s="78"/>
      <c r="F23" s="78"/>
      <c r="G23" s="79"/>
      <c r="H23" s="33">
        <f>SUM(H22:H22)</f>
        <v>0</v>
      </c>
      <c r="I23" s="28"/>
    </row>
    <row r="24" spans="1:9" ht="20.100000000000001" customHeight="1">
      <c r="A24" s="22" t="s">
        <v>16</v>
      </c>
      <c r="B24" s="23" t="s">
        <v>17</v>
      </c>
      <c r="C24" s="23" t="s">
        <v>18</v>
      </c>
      <c r="D24" s="101" t="s">
        <v>35</v>
      </c>
      <c r="E24" s="102"/>
      <c r="F24" s="23" t="s">
        <v>21</v>
      </c>
      <c r="G24" s="23" t="s">
        <v>22</v>
      </c>
      <c r="H24" s="23" t="s">
        <v>31</v>
      </c>
      <c r="I24" s="26" t="s">
        <v>24</v>
      </c>
    </row>
    <row r="25" spans="1:9" ht="20.100000000000001" customHeight="1">
      <c r="A25" s="27" t="s">
        <v>40</v>
      </c>
      <c r="B25" s="91" t="s">
        <v>41</v>
      </c>
      <c r="C25" s="92"/>
      <c r="D25" s="92"/>
      <c r="E25" s="92"/>
      <c r="F25" s="92"/>
      <c r="G25" s="92"/>
      <c r="H25" s="93"/>
      <c r="I25" s="36"/>
    </row>
    <row r="26" spans="1:9" s="13" customFormat="1" ht="20.100000000000001" customHeight="1">
      <c r="A26" s="37" t="s">
        <v>42</v>
      </c>
      <c r="B26" s="34" t="s">
        <v>99</v>
      </c>
      <c r="C26" s="35" t="s">
        <v>100</v>
      </c>
      <c r="D26" s="14">
        <v>1</v>
      </c>
      <c r="E26" s="14">
        <v>1</v>
      </c>
      <c r="F26" s="31" t="s">
        <v>36</v>
      </c>
      <c r="G26" s="19">
        <v>84.4</v>
      </c>
      <c r="H26" s="19">
        <f>D26*G26*E26</f>
        <v>84.4</v>
      </c>
      <c r="I26" s="66"/>
    </row>
    <row r="27" spans="1:9" s="13" customFormat="1" ht="20.100000000000001" customHeight="1">
      <c r="A27" s="113" t="s">
        <v>102</v>
      </c>
      <c r="B27" s="111" t="s">
        <v>101</v>
      </c>
      <c r="C27" s="35" t="s">
        <v>106</v>
      </c>
      <c r="D27" s="14">
        <v>1</v>
      </c>
      <c r="E27" s="14">
        <v>1</v>
      </c>
      <c r="F27" s="31" t="s">
        <v>105</v>
      </c>
      <c r="G27" s="19">
        <v>220</v>
      </c>
      <c r="H27" s="19">
        <f>D27*G27*E27</f>
        <v>220</v>
      </c>
      <c r="I27" s="66"/>
    </row>
    <row r="28" spans="1:9" s="13" customFormat="1" ht="20.100000000000001" customHeight="1">
      <c r="A28" s="114"/>
      <c r="B28" s="112"/>
      <c r="C28" s="35" t="s">
        <v>103</v>
      </c>
      <c r="D28" s="14">
        <v>41</v>
      </c>
      <c r="E28" s="14">
        <v>1</v>
      </c>
      <c r="F28" s="31" t="s">
        <v>104</v>
      </c>
      <c r="G28" s="19">
        <v>10</v>
      </c>
      <c r="H28" s="19">
        <f>D28*G28*E28</f>
        <v>410</v>
      </c>
      <c r="I28" s="66"/>
    </row>
    <row r="29" spans="1:9" ht="20.100000000000001" customHeight="1" thickBot="1">
      <c r="A29" s="77" t="s">
        <v>29</v>
      </c>
      <c r="B29" s="78"/>
      <c r="C29" s="78"/>
      <c r="D29" s="78"/>
      <c r="E29" s="78"/>
      <c r="F29" s="78"/>
      <c r="G29" s="79"/>
      <c r="H29" s="33">
        <f>SUM(H26:H28)</f>
        <v>714.4</v>
      </c>
      <c r="I29" s="36"/>
    </row>
    <row r="30" spans="1:9" ht="20.25" customHeight="1" thickBot="1">
      <c r="A30" s="38" t="s">
        <v>16</v>
      </c>
      <c r="B30" s="39" t="s">
        <v>17</v>
      </c>
      <c r="C30" s="39" t="s">
        <v>18</v>
      </c>
      <c r="D30" s="40" t="s">
        <v>43</v>
      </c>
      <c r="E30" s="41" t="s">
        <v>44</v>
      </c>
      <c r="F30" s="39" t="s">
        <v>21</v>
      </c>
      <c r="G30" s="39" t="s">
        <v>22</v>
      </c>
      <c r="H30" s="39" t="s">
        <v>31</v>
      </c>
      <c r="I30" s="42" t="s">
        <v>24</v>
      </c>
    </row>
    <row r="31" spans="1:9" ht="20.25" customHeight="1">
      <c r="A31" s="27" t="s">
        <v>45</v>
      </c>
      <c r="B31" s="103" t="s">
        <v>46</v>
      </c>
      <c r="C31" s="103"/>
      <c r="D31" s="103"/>
      <c r="E31" s="103"/>
      <c r="F31" s="103"/>
      <c r="G31" s="103"/>
      <c r="H31" s="103"/>
      <c r="I31" s="104"/>
    </row>
    <row r="32" spans="1:9" s="13" customFormat="1" ht="20.25" customHeight="1">
      <c r="A32" s="14" t="s">
        <v>47</v>
      </c>
      <c r="B32" s="30" t="s">
        <v>83</v>
      </c>
      <c r="C32" s="67"/>
      <c r="D32" s="14">
        <v>1</v>
      </c>
      <c r="E32" s="14">
        <v>1</v>
      </c>
      <c r="F32" s="31" t="s">
        <v>48</v>
      </c>
      <c r="G32" s="19">
        <v>600</v>
      </c>
      <c r="H32" s="19">
        <f>D32*E32*G32</f>
        <v>600</v>
      </c>
      <c r="I32" s="35"/>
    </row>
    <row r="33" spans="1:9" ht="20.25" customHeight="1">
      <c r="A33" s="77" t="s">
        <v>29</v>
      </c>
      <c r="B33" s="78"/>
      <c r="C33" s="78"/>
      <c r="D33" s="78"/>
      <c r="E33" s="78"/>
      <c r="F33" s="78"/>
      <c r="G33" s="79"/>
      <c r="H33" s="33">
        <f>SUM(H32:H32)</f>
        <v>600</v>
      </c>
      <c r="I33" s="68"/>
    </row>
    <row r="34" spans="1:9" ht="20.25" customHeight="1" thickBot="1">
      <c r="A34" s="43" t="s">
        <v>49</v>
      </c>
      <c r="B34" s="44"/>
      <c r="C34" s="44"/>
      <c r="D34" s="45"/>
      <c r="E34" s="45"/>
      <c r="F34" s="44"/>
      <c r="G34" s="46"/>
      <c r="H34" s="47">
        <f>H14+H19+H23+H29+H33</f>
        <v>39914.400000000001</v>
      </c>
      <c r="I34" s="48"/>
    </row>
    <row r="35" spans="1:9" ht="20.25" customHeight="1">
      <c r="A35" s="22" t="s">
        <v>16</v>
      </c>
      <c r="B35" s="23" t="s">
        <v>17</v>
      </c>
      <c r="C35" s="23" t="s">
        <v>18</v>
      </c>
      <c r="D35" s="101" t="s">
        <v>35</v>
      </c>
      <c r="E35" s="102"/>
      <c r="F35" s="23" t="s">
        <v>21</v>
      </c>
      <c r="G35" s="23" t="s">
        <v>22</v>
      </c>
      <c r="H35" s="23" t="s">
        <v>31</v>
      </c>
      <c r="I35" s="26" t="s">
        <v>24</v>
      </c>
    </row>
    <row r="36" spans="1:9" ht="20.25" customHeight="1">
      <c r="A36" s="27" t="s">
        <v>50</v>
      </c>
      <c r="B36" s="91" t="s">
        <v>51</v>
      </c>
      <c r="C36" s="92"/>
      <c r="D36" s="92"/>
      <c r="E36" s="92"/>
      <c r="F36" s="92"/>
      <c r="G36" s="92"/>
      <c r="H36" s="92"/>
      <c r="I36" s="105"/>
    </row>
    <row r="37" spans="1:9" s="13" customFormat="1" ht="20.25" customHeight="1">
      <c r="A37" s="29" t="s">
        <v>52</v>
      </c>
      <c r="B37" s="35" t="s">
        <v>85</v>
      </c>
      <c r="C37" s="35"/>
      <c r="D37" s="106">
        <v>0.1</v>
      </c>
      <c r="E37" s="107"/>
      <c r="F37" s="49" t="s">
        <v>87</v>
      </c>
      <c r="G37" s="50">
        <f>H34</f>
        <v>39914.400000000001</v>
      </c>
      <c r="H37" s="19">
        <f>D37*G37</f>
        <v>3991.4400000000005</v>
      </c>
      <c r="I37" s="12"/>
    </row>
    <row r="38" spans="1:9" ht="20.25" customHeight="1" thickBot="1">
      <c r="A38" s="97" t="s">
        <v>29</v>
      </c>
      <c r="B38" s="98"/>
      <c r="C38" s="98"/>
      <c r="D38" s="99"/>
      <c r="E38" s="99"/>
      <c r="F38" s="98"/>
      <c r="G38" s="100"/>
      <c r="H38" s="51">
        <f>SUM(H37:H37)</f>
        <v>3991.4400000000005</v>
      </c>
      <c r="I38" s="52"/>
    </row>
    <row r="39" spans="1:9" ht="20.25" customHeight="1">
      <c r="A39" s="22" t="s">
        <v>16</v>
      </c>
      <c r="B39" s="23" t="s">
        <v>17</v>
      </c>
      <c r="C39" s="23" t="s">
        <v>18</v>
      </c>
      <c r="D39" s="24" t="s">
        <v>19</v>
      </c>
      <c r="E39" s="24" t="s">
        <v>53</v>
      </c>
      <c r="F39" s="23" t="s">
        <v>21</v>
      </c>
      <c r="G39" s="23" t="s">
        <v>22</v>
      </c>
      <c r="H39" s="23" t="s">
        <v>31</v>
      </c>
      <c r="I39" s="26" t="s">
        <v>24</v>
      </c>
    </row>
    <row r="40" spans="1:9" ht="20.25" customHeight="1">
      <c r="A40" s="27" t="s">
        <v>54</v>
      </c>
      <c r="B40" s="91" t="s">
        <v>55</v>
      </c>
      <c r="C40" s="92"/>
      <c r="D40" s="92"/>
      <c r="E40" s="92"/>
      <c r="F40" s="92"/>
      <c r="G40" s="92"/>
      <c r="H40" s="92"/>
      <c r="I40" s="105"/>
    </row>
    <row r="41" spans="1:9" ht="20.25" customHeight="1">
      <c r="A41" s="29" t="s">
        <v>56</v>
      </c>
      <c r="B41" s="69" t="s">
        <v>57</v>
      </c>
      <c r="C41" s="35"/>
      <c r="D41" s="16"/>
      <c r="E41" s="16"/>
      <c r="F41" s="17" t="s">
        <v>82</v>
      </c>
      <c r="G41" s="50"/>
      <c r="H41" s="19">
        <f>D41*E41*G41</f>
        <v>0</v>
      </c>
      <c r="I41" s="60"/>
    </row>
    <row r="42" spans="1:9" ht="20.25" customHeight="1" thickBot="1">
      <c r="A42" s="97" t="s">
        <v>29</v>
      </c>
      <c r="B42" s="98"/>
      <c r="C42" s="98"/>
      <c r="D42" s="98"/>
      <c r="E42" s="98"/>
      <c r="F42" s="98"/>
      <c r="G42" s="100"/>
      <c r="H42" s="51">
        <f>SUM(H41:H41)</f>
        <v>0</v>
      </c>
      <c r="I42" s="53"/>
    </row>
    <row r="43" spans="1:9" ht="20.25" customHeight="1">
      <c r="A43" s="22" t="s">
        <v>16</v>
      </c>
      <c r="B43" s="23" t="s">
        <v>17</v>
      </c>
      <c r="C43" s="23" t="s">
        <v>18</v>
      </c>
      <c r="D43" s="101" t="s">
        <v>19</v>
      </c>
      <c r="E43" s="102"/>
      <c r="F43" s="23" t="s">
        <v>21</v>
      </c>
      <c r="G43" s="23" t="s">
        <v>22</v>
      </c>
      <c r="H43" s="23" t="s">
        <v>31</v>
      </c>
      <c r="I43" s="26" t="s">
        <v>24</v>
      </c>
    </row>
    <row r="44" spans="1:9" ht="20.25" customHeight="1">
      <c r="A44" s="27" t="s">
        <v>58</v>
      </c>
      <c r="B44" s="91" t="s">
        <v>59</v>
      </c>
      <c r="C44" s="92"/>
      <c r="D44" s="92"/>
      <c r="E44" s="92"/>
      <c r="F44" s="92"/>
      <c r="G44" s="92"/>
      <c r="H44" s="92"/>
      <c r="I44" s="105"/>
    </row>
    <row r="45" spans="1:9" s="13" customFormat="1" ht="20.25" customHeight="1">
      <c r="A45" s="29" t="s">
        <v>60</v>
      </c>
      <c r="B45" s="30" t="s">
        <v>61</v>
      </c>
      <c r="C45" s="30"/>
      <c r="D45" s="14"/>
      <c r="E45" s="14"/>
      <c r="F45" s="31" t="s">
        <v>62</v>
      </c>
      <c r="G45" s="50"/>
      <c r="H45" s="19">
        <f>D45*E45*G45</f>
        <v>0</v>
      </c>
      <c r="I45" s="12"/>
    </row>
    <row r="46" spans="1:9" s="13" customFormat="1" ht="20.25" customHeight="1">
      <c r="A46" s="29" t="s">
        <v>63</v>
      </c>
      <c r="B46" s="30" t="s">
        <v>64</v>
      </c>
      <c r="C46" s="30"/>
      <c r="D46" s="14"/>
      <c r="E46" s="14"/>
      <c r="F46" s="31" t="s">
        <v>62</v>
      </c>
      <c r="G46" s="19"/>
      <c r="H46" s="19">
        <f t="shared" ref="H46" si="0">D46*E46*G46</f>
        <v>0</v>
      </c>
      <c r="I46" s="12"/>
    </row>
    <row r="47" spans="1:9" ht="20.25" customHeight="1" thickBot="1">
      <c r="A47" s="97" t="s">
        <v>29</v>
      </c>
      <c r="B47" s="98"/>
      <c r="C47" s="98"/>
      <c r="D47" s="98"/>
      <c r="E47" s="98"/>
      <c r="F47" s="98"/>
      <c r="G47" s="100"/>
      <c r="H47" s="51">
        <f>SUM(H45:H46)</f>
        <v>0</v>
      </c>
      <c r="I47" s="53"/>
    </row>
    <row r="48" spans="1:9" ht="20.25" customHeight="1">
      <c r="A48" s="22" t="s">
        <v>16</v>
      </c>
      <c r="B48" s="23" t="s">
        <v>17</v>
      </c>
      <c r="C48" s="23" t="s">
        <v>18</v>
      </c>
      <c r="D48" s="101" t="s">
        <v>35</v>
      </c>
      <c r="E48" s="102"/>
      <c r="F48" s="23" t="s">
        <v>21</v>
      </c>
      <c r="G48" s="23" t="s">
        <v>22</v>
      </c>
      <c r="H48" s="23" t="s">
        <v>31</v>
      </c>
      <c r="I48" s="26" t="s">
        <v>24</v>
      </c>
    </row>
    <row r="49" spans="1:9" ht="20.25" customHeight="1">
      <c r="A49" s="27" t="s">
        <v>65</v>
      </c>
      <c r="B49" s="91" t="s">
        <v>66</v>
      </c>
      <c r="C49" s="92"/>
      <c r="D49" s="92"/>
      <c r="E49" s="92"/>
      <c r="F49" s="92"/>
      <c r="G49" s="92"/>
      <c r="H49" s="92"/>
      <c r="I49" s="105"/>
    </row>
    <row r="50" spans="1:9" s="13" customFormat="1" ht="20.25" customHeight="1">
      <c r="A50" s="29" t="s">
        <v>67</v>
      </c>
      <c r="B50" s="35" t="s">
        <v>86</v>
      </c>
      <c r="C50" s="35"/>
      <c r="D50" s="106">
        <v>0.06</v>
      </c>
      <c r="E50" s="107"/>
      <c r="F50" s="49" t="s">
        <v>87</v>
      </c>
      <c r="G50" s="54">
        <f>H47+H42+H38+H34</f>
        <v>43905.840000000004</v>
      </c>
      <c r="H50" s="19">
        <f>D50*G50</f>
        <v>2634.3504000000003</v>
      </c>
      <c r="I50" s="12"/>
    </row>
    <row r="51" spans="1:9" ht="20.25" customHeight="1">
      <c r="A51" s="97" t="s">
        <v>29</v>
      </c>
      <c r="B51" s="98"/>
      <c r="C51" s="98"/>
      <c r="D51" s="98"/>
      <c r="E51" s="98"/>
      <c r="F51" s="98"/>
      <c r="G51" s="100"/>
      <c r="H51" s="51">
        <f>SUM(H49:H50)</f>
        <v>2634.3504000000003</v>
      </c>
      <c r="I51" s="53"/>
    </row>
    <row r="52" spans="1:9" ht="20.25" customHeight="1">
      <c r="A52" s="55" t="s">
        <v>68</v>
      </c>
      <c r="B52" s="56"/>
      <c r="C52" s="56"/>
      <c r="D52" s="56"/>
      <c r="E52" s="56"/>
      <c r="F52" s="56"/>
      <c r="G52" s="57"/>
      <c r="H52" s="115">
        <f>H34+H38+H42+H47+H51</f>
        <v>46540.190400000007</v>
      </c>
      <c r="I52" s="58"/>
    </row>
    <row r="53" spans="1:9" ht="20.25" customHeight="1" thickBot="1">
      <c r="A53" s="108" t="s">
        <v>69</v>
      </c>
      <c r="B53" s="109"/>
      <c r="C53" s="109"/>
      <c r="D53" s="109"/>
      <c r="E53" s="109"/>
      <c r="F53" s="109"/>
      <c r="G53" s="109"/>
      <c r="H53" s="109"/>
      <c r="I53" s="110"/>
    </row>
    <row r="56" spans="1:9" ht="20.25" customHeight="1">
      <c r="H56" s="59"/>
    </row>
  </sheetData>
  <mergeCells count="38">
    <mergeCell ref="B49:I49"/>
    <mergeCell ref="D50:E50"/>
    <mergeCell ref="A51:G51"/>
    <mergeCell ref="A53:I53"/>
    <mergeCell ref="B40:I40"/>
    <mergeCell ref="A42:G42"/>
    <mergeCell ref="D43:E43"/>
    <mergeCell ref="B44:I44"/>
    <mergeCell ref="A47:G47"/>
    <mergeCell ref="D48:E48"/>
    <mergeCell ref="A38:G38"/>
    <mergeCell ref="D24:E24"/>
    <mergeCell ref="B25:H25"/>
    <mergeCell ref="A29:G29"/>
    <mergeCell ref="B31:I31"/>
    <mergeCell ref="A33:G33"/>
    <mergeCell ref="D35:E35"/>
    <mergeCell ref="B36:I36"/>
    <mergeCell ref="D37:E37"/>
    <mergeCell ref="B27:B28"/>
    <mergeCell ref="A27:A28"/>
    <mergeCell ref="A23:G23"/>
    <mergeCell ref="A5:I5"/>
    <mergeCell ref="B6:I6"/>
    <mergeCell ref="A7:F7"/>
    <mergeCell ref="G7:I7"/>
    <mergeCell ref="B9:H9"/>
    <mergeCell ref="A14:G14"/>
    <mergeCell ref="B16:H16"/>
    <mergeCell ref="A19:G19"/>
    <mergeCell ref="B21:H21"/>
    <mergeCell ref="B10:B13"/>
    <mergeCell ref="H4:I4"/>
    <mergeCell ref="A1:I1"/>
    <mergeCell ref="D2:E2"/>
    <mergeCell ref="H2:I2"/>
    <mergeCell ref="D3:E3"/>
    <mergeCell ref="H3:I3"/>
  </mergeCells>
  <phoneticPr fontId="7" type="noConversion"/>
  <dataValidations count="1">
    <dataValidation type="list" allowBlank="1" showInputMessage="1" showErrorMessage="1" sqref="B3">
      <formula1>"国内会议,国际会议"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会议预算报价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</dc:creator>
  <cp:lastModifiedBy>think</cp:lastModifiedBy>
  <dcterms:created xsi:type="dcterms:W3CDTF">2019-01-02T10:17:58Z</dcterms:created>
  <dcterms:modified xsi:type="dcterms:W3CDTF">2019-07-04T13:57:55Z</dcterms:modified>
</cp:coreProperties>
</file>