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<sst xmlns="http://schemas.openxmlformats.org/spreadsheetml/2006/main" count="83" uniqueCount="80">
  <si>
    <t>报价项目：</t>
  </si>
  <si>
    <t>2025款世纪CENTURY上市发布会</t>
  </si>
  <si>
    <t>报价单位：</t>
  </si>
  <si>
    <t>康辉集团北京国际会议展览有限公司</t>
  </si>
  <si>
    <t>项目时间：</t>
  </si>
  <si>
    <t>报价联系人：</t>
  </si>
  <si>
    <t>马可</t>
  </si>
  <si>
    <t>联系方式：</t>
  </si>
  <si>
    <t>2025款世纪CENTURY上市发布会会务接待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</si>
  <si>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</si>
  <si>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</si>
  <si>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</si>
  <si>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</si>
  <si>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</si>
  <si>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</si>
  <si>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</si>
  <si>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</si>
  <si>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</si>
  <si>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上海西郊宾馆（或同级别）
特别说明：实际可控房量以预订当天酒店提供的数量为准</t>
  </si>
  <si>
    <t>1晚，标准大床房（含单早，wifi，服务费）</t>
  </si>
  <si>
    <t>房间数量酒店间可相互调整，总数预计100间，按实际入住结算</t>
  </si>
  <si>
    <t>酒店内欢迎果盘</t>
  </si>
  <si>
    <t>5种时令水果</t>
  </si>
  <si>
    <t>用餐</t>
  </si>
  <si>
    <t>活动日自助晚餐</t>
  </si>
  <si>
    <t>酒店内自助餐</t>
  </si>
  <si>
    <t>活动日自助午餐</t>
  </si>
  <si>
    <t>投资人聚餐</t>
  </si>
  <si>
    <t>活动日投资人聚餐</t>
  </si>
  <si>
    <t>司机餐</t>
  </si>
  <si>
    <t>加菜、加鲜榨饮料、水等</t>
  </si>
  <si>
    <t>红酒</t>
  </si>
  <si>
    <t>啤酒</t>
  </si>
  <si>
    <t>晚宴搭建&amp;加班费</t>
  </si>
  <si>
    <t>交通</t>
  </si>
  <si>
    <t>活动日火车站接送机</t>
  </si>
  <si>
    <t>暂按GL8接送，最终按照实际结算</t>
  </si>
  <si>
    <t>活动日机场接送机</t>
  </si>
  <si>
    <t>活动当天发布日53座大巴酒店-会场往返接送</t>
  </si>
  <si>
    <t>暂按4辆预估，打包价计算（8H100KM)，最终以实际费用为准</t>
  </si>
  <si>
    <t>艺人用车</t>
  </si>
  <si>
    <t>工作车</t>
  </si>
  <si>
    <t>嘉宾大交通</t>
  </si>
  <si>
    <t>尹烨及助理机票</t>
  </si>
  <si>
    <t>接送机矿泉水</t>
  </si>
  <si>
    <t>暂按每人2瓶预估</t>
  </si>
  <si>
    <t>会议及搭建</t>
  </si>
  <si>
    <t>屏风、家具租赁</t>
  </si>
  <si>
    <t>活动日投资人座谈会</t>
  </si>
  <si>
    <t>接机牌</t>
  </si>
  <si>
    <t>KT板＋伸缩把手</t>
  </si>
  <si>
    <t>酒店签到背板</t>
  </si>
  <si>
    <t>行架喷绘+环保宝丽布</t>
  </si>
  <si>
    <t>车头牌</t>
  </si>
  <si>
    <t>塑封A4</t>
  </si>
  <si>
    <t>发光手举牌</t>
  </si>
  <si>
    <t>餐券</t>
  </si>
  <si>
    <t>工作人员</t>
  </si>
  <si>
    <t>用餐合计</t>
  </si>
  <si>
    <t>酒店工作人员</t>
  </si>
  <si>
    <t>机场迎宾</t>
  </si>
  <si>
    <t>人员暂按2个机场火车站 6人预估，以实际发生费用为准</t>
  </si>
  <si>
    <t>控房签到、会务、餐饮共4人预估，含会务指引、会议服务、送机人员</t>
  </si>
  <si>
    <t>其他</t>
  </si>
  <si>
    <t>客服人员</t>
  </si>
  <si>
    <t>1人，暂按10天估计</t>
  </si>
  <si>
    <t>短信平台使用费</t>
  </si>
  <si>
    <t>按20次计算</t>
  </si>
  <si>
    <t>热线电话</t>
  </si>
  <si>
    <t>翻译费</t>
  </si>
  <si>
    <t>书法老师</t>
  </si>
  <si>
    <t>代驾、快递、运输费等</t>
  </si>
  <si>
    <t>停车费加油费等</t>
  </si>
  <si>
    <t>工作人员用餐</t>
  </si>
  <si>
    <t>上生新所吃饭等</t>
  </si>
  <si>
    <t>经销商车辆费用</t>
  </si>
  <si>
    <t>茶馆</t>
  </si>
  <si>
    <t>晚宴场地布置</t>
  </si>
  <si>
    <t>君为布置</t>
  </si>
  <si>
    <t>总计（Net）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</si>
</sst>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35" borderId="0" applyNumberFormat="0" applyBorder="0" applyProtection="0">
      <alignment vertical="center"/>
    </xf>
    <xf numFmtId="0" fontId="31" fillId="35" borderId="0" applyNumberFormat="0" applyBorder="0" applyProtection="0">
      <alignment vertical="center"/>
    </xf>
    <xf numFmtId="0" fontId="31" fillId="36" borderId="0" applyNumberFormat="0" applyBorder="0" applyProtection="0">
      <alignment vertical="center"/>
    </xf>
    <xf numFmtId="0" fontId="31" fillId="36" borderId="0" applyNumberFormat="0" applyBorder="0" applyProtection="0">
      <alignment vertical="center"/>
    </xf>
    <xf numFmtId="0" fontId="31" fillId="37" borderId="0" applyNumberFormat="0" applyBorder="0" applyProtection="0">
      <alignment vertical="center"/>
    </xf>
    <xf numFmtId="0" fontId="31" fillId="37" borderId="0" applyNumberFormat="0" applyBorder="0" applyProtection="0">
      <alignment vertical="center"/>
    </xf>
    <xf numFmtId="0" fontId="31" fillId="38" borderId="0" applyNumberFormat="0" applyBorder="0" applyProtection="0">
      <alignment vertical="center"/>
    </xf>
    <xf numFmtId="0" fontId="31" fillId="38" borderId="0" applyNumberFormat="0" applyBorder="0" applyProtection="0">
      <alignment vertical="center"/>
    </xf>
    <xf numFmtId="0" fontId="31" fillId="39" borderId="0" applyNumberFormat="0" applyBorder="0" applyProtection="0">
      <alignment vertical="center"/>
    </xf>
    <xf numFmtId="0" fontId="31" fillId="39" borderId="0" applyNumberFormat="0" applyBorder="0" applyProtection="0">
      <alignment vertical="center"/>
    </xf>
    <xf numFmtId="0" fontId="31" fillId="40" borderId="0" applyNumberFormat="0" applyBorder="0" applyProtection="0">
      <alignment vertical="center"/>
    </xf>
    <xf numFmtId="0" fontId="31" fillId="40" borderId="0" applyNumberFormat="0" applyBorder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38" borderId="0" applyNumberFormat="0" applyBorder="0" applyProtection="0">
      <alignment vertical="center"/>
    </xf>
    <xf numFmtId="0" fontId="31" fillId="38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3" borderId="0" applyNumberFormat="0" applyBorder="0" applyProtection="0">
      <alignment vertical="center"/>
    </xf>
    <xf numFmtId="0" fontId="32" fillId="43" borderId="0" applyNumberFormat="0" applyBorder="0" applyProtection="0">
      <alignment vertical="center"/>
    </xf>
    <xf numFmtId="0" fontId="32" fillId="46" borderId="0" applyNumberFormat="0" applyBorder="0" applyProtection="0">
      <alignment vertical="center"/>
    </xf>
    <xf numFmtId="0" fontId="32" fillId="46" borderId="0" applyNumberFormat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0" borderId="0" applyNumberFormat="0" applyBorder="0" applyProtection="0">
      <alignment vertical="center"/>
    </xf>
    <xf numFmtId="0" fontId="32" fillId="50" borderId="0" applyNumberFormat="0" applyBorder="0" applyProtection="0">
      <alignment vertical="center"/>
    </xf>
    <xf numFmtId="0" fontId="32" fillId="51" borderId="0" applyNumberFormat="0" applyBorder="0" applyProtection="0">
      <alignment vertical="center"/>
    </xf>
    <xf numFmtId="0" fontId="32" fillId="51" borderId="0" applyNumberFormat="0" applyBorder="0" applyProtection="0">
      <alignment vertical="center"/>
    </xf>
    <xf numFmtId="0" fontId="32" fillId="52" borderId="0" applyNumberFormat="0" applyBorder="0" applyProtection="0">
      <alignment vertical="center"/>
    </xf>
    <xf numFmtId="0" fontId="32" fillId="52" borderId="0" applyNumberFormat="0" applyBorder="0" applyProtection="0">
      <alignment vertical="center"/>
    </xf>
    <xf numFmtId="0" fontId="32" fillId="46" borderId="0" applyNumberFormat="0" applyBorder="0" applyProtection="0">
      <alignment vertical="center"/>
    </xf>
    <xf numFmtId="0" fontId="32" fillId="46" borderId="0" applyNumberFormat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53" borderId="0" applyNumberFormat="0" applyBorder="0" applyProtection="0">
      <alignment vertical="center"/>
    </xf>
    <xf numFmtId="0" fontId="32" fillId="53" borderId="0" applyNumberFormat="0" applyBorder="0" applyProtection="0">
      <alignment vertical="center"/>
    </xf>
    <xf numFmtId="0" fontId="33" fillId="36" borderId="0" applyNumberFormat="0" applyBorder="0" applyProtection="0">
      <alignment vertical="center"/>
    </xf>
    <xf numFmtId="0" fontId="33" fillId="36" borderId="0" applyNumberFormat="0" applyBorder="0" applyProtection="0">
      <alignment vertical="center"/>
    </xf>
    <xf numFmtId="0" fontId="34" fillId="54" borderId="15" applyNumberFormat="0" applyProtection="0">
      <alignment vertical="center"/>
    </xf>
    <xf numFmtId="0" fontId="34" fillId="54" borderId="15" applyNumberFormat="0" applyProtection="0">
      <alignment vertical="center"/>
    </xf>
    <xf numFmtId="0" fontId="35" fillId="55" borderId="16" applyNumberFormat="0" applyProtection="0">
      <alignment vertical="center"/>
    </xf>
    <xf numFmtId="0" fontId="35" fillId="55" borderId="16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7" fillId="37" borderId="0" applyNumberFormat="0" applyBorder="0" applyProtection="0">
      <alignment vertical="center"/>
    </xf>
    <xf numFmtId="0" fontId="37" fillId="37" borderId="0" applyNumberFormat="0" applyBorder="0" applyProtection="0">
      <alignment vertical="center"/>
    </xf>
    <xf numFmtId="0" fontId="38" fillId="0" borderId="17" applyNumberFormat="0" applyProtection="0">
      <alignment vertical="center"/>
    </xf>
    <xf numFmtId="0" fontId="38" fillId="0" borderId="17" applyNumberFormat="0" applyProtection="0">
      <alignment vertical="center"/>
    </xf>
    <xf numFmtId="0" fontId="39" fillId="0" borderId="18" applyNumberFormat="0" applyProtection="0">
      <alignment vertical="center"/>
    </xf>
    <xf numFmtId="0" fontId="39" fillId="0" borderId="18" applyNumberFormat="0" applyProtection="0">
      <alignment vertical="center"/>
    </xf>
    <xf numFmtId="0" fontId="40" fillId="0" borderId="19" applyNumberFormat="0" applyProtection="0">
      <alignment vertical="center"/>
    </xf>
    <xf numFmtId="0" fontId="40" fillId="0" borderId="19" applyNumberFormat="0" applyProtection="0">
      <alignment vertical="center"/>
    </xf>
    <xf numFmtId="0" fontId="40" fillId="0" borderId="0" applyNumberFormat="0" applyBorder="0" applyProtection="0">
      <alignment vertical="center"/>
    </xf>
    <xf numFmtId="0" fontId="40" fillId="0" borderId="0" applyNumberFormat="0" applyBorder="0" applyProtection="0">
      <alignment vertical="center"/>
    </xf>
    <xf numFmtId="0" fontId="41" fillId="40" borderId="15" applyNumberFormat="0" applyProtection="0">
      <alignment vertical="center"/>
    </xf>
    <xf numFmtId="0" fontId="41" fillId="40" borderId="15" applyNumberFormat="0" applyProtection="0">
      <alignment vertical="center"/>
    </xf>
    <xf numFmtId="0" fontId="42" fillId="0" borderId="20" applyNumberFormat="0" applyProtection="0">
      <alignment vertical="center"/>
    </xf>
    <xf numFmtId="0" fontId="42" fillId="0" borderId="20" applyNumberFormat="0" applyProtection="0">
      <alignment vertical="center"/>
    </xf>
    <xf numFmtId="0" fontId="43" fillId="56" borderId="0" applyNumberFormat="0" applyBorder="0" applyProtection="0">
      <alignment vertical="center"/>
    </xf>
    <xf numFmtId="0" fontId="43" fillId="56" borderId="0" applyNumberFormat="0" applyBorder="0" applyProtection="0">
      <alignment vertical="center"/>
    </xf>
    <xf numFmtId="0" fontId="44" fillId="57" borderId="21" applyNumberFormat="0" applyProtection="0">
      <alignment vertical="center"/>
    </xf>
    <xf numFmtId="0" fontId="44" fillId="57" borderId="21" applyNumberFormat="0" applyProtection="0">
      <alignment vertical="center"/>
    </xf>
    <xf numFmtId="0" fontId="45" fillId="54" borderId="22" applyNumberFormat="0" applyProtection="0">
      <alignment vertical="center"/>
    </xf>
    <xf numFmtId="0" fontId="45" fillId="54" borderId="22" applyNumberFormat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7" fillId="0" borderId="23" applyNumberFormat="0" applyProtection="0">
      <alignment vertical="center"/>
    </xf>
    <xf numFmtId="0" fontId="47" fillId="0" borderId="23" applyNumberFormat="0" applyProtection="0">
      <alignment vertical="center"/>
    </xf>
    <xf numFmtId="0" fontId="48" fillId="0" borderId="0" applyNumberFormat="0" applyBorder="0" applyProtection="0">
      <alignment vertical="center"/>
    </xf>
    <xf numFmtId="0" fontId="48" fillId="0" borderId="0" applyNumberFormat="0" applyBorder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4" fillId="54" borderId="15" applyNumberFormat="0" applyAlignment="0" applyProtection="0">
      <alignment vertical="center"/>
    </xf>
    <xf numFmtId="0" fontId="34" fillId="54" borderId="15" applyNumberFormat="0" applyAlignment="0" applyProtection="0">
      <alignment vertical="center"/>
    </xf>
    <xf numFmtId="0" fontId="35" fillId="55" borderId="16" applyNumberFormat="0" applyAlignment="0" applyProtection="0">
      <alignment vertical="center"/>
    </xf>
    <xf numFmtId="0" fontId="35" fillId="55" borderId="1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5" fillId="54" borderId="22" applyNumberFormat="0" applyAlignment="0" applyProtection="0">
      <alignment vertical="center"/>
    </xf>
    <xf numFmtId="0" fontId="45" fillId="54" borderId="22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44" fillId="57" borderId="21" applyNumberFormat="0" applyFont="0" applyAlignment="0" applyProtection="0">
      <alignment vertical="center"/>
    </xf>
    <xf numFmtId="0" fontId="44" fillId="57" borderId="21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176" fontId="6" fillId="0" borderId="2" xfId="181" applyNumberFormat="1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2" borderId="3" xfId="181" applyFont="1" applyFill="1" applyBorder="1" applyAlignment="1">
      <alignment horizontal="left" vertical="center" wrapText="1"/>
    </xf>
    <xf numFmtId="0" fontId="7" fillId="0" borderId="2" xfId="181" applyFont="1" applyBorder="1" applyAlignment="1">
      <alignment horizontal="left" vertical="center" wrapText="1"/>
    </xf>
    <xf numFmtId="0" fontId="7" fillId="0" borderId="2" xfId="181" applyFont="1" applyBorder="1" applyAlignment="1">
      <alignment horizontal="center" vertical="center" wrapText="1"/>
    </xf>
    <xf numFmtId="176" fontId="7" fillId="0" borderId="2" xfId="18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18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181" applyFont="1" applyBorder="1" applyAlignment="1">
      <alignment horizontal="center" vertical="center" wrapText="1"/>
    </xf>
    <xf numFmtId="0" fontId="8" fillId="0" borderId="2" xfId="181" applyFont="1" applyBorder="1" applyAlignment="1">
      <alignment horizontal="left" vertical="center" wrapText="1"/>
    </xf>
    <xf numFmtId="0" fontId="1" fillId="0" borderId="2" xfId="181" applyFont="1" applyBorder="1" applyAlignment="1">
      <alignment horizontal="left" vertical="center" wrapText="1"/>
    </xf>
    <xf numFmtId="176" fontId="7" fillId="0" borderId="3" xfId="181" applyNumberFormat="1" applyFont="1" applyBorder="1" applyAlignment="1">
      <alignment horizontal="center" vertical="center" wrapText="1"/>
    </xf>
    <xf numFmtId="0" fontId="8" fillId="0" borderId="5" xfId="181" applyFont="1" applyBorder="1" applyAlignment="1">
      <alignment horizontal="center" vertical="center" wrapText="1"/>
    </xf>
    <xf numFmtId="0" fontId="8" fillId="0" borderId="2" xfId="181" applyFont="1" applyBorder="1" applyAlignment="1">
      <alignment vertical="center" wrapText="1"/>
    </xf>
    <xf numFmtId="0" fontId="8" fillId="0" borderId="2" xfId="181" applyFont="1" applyBorder="1" applyAlignment="1">
      <alignment horizontal="center" vertical="center" wrapText="1"/>
    </xf>
    <xf numFmtId="0" fontId="7" fillId="0" borderId="2" xfId="18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186" applyFont="1" applyBorder="1" applyAlignment="1">
      <alignment horizontal="center" vertical="center" wrapText="1"/>
    </xf>
    <xf numFmtId="0" fontId="7" fillId="0" borderId="2" xfId="186" applyFont="1" applyBorder="1" applyAlignment="1">
      <alignment horizontal="left" vertical="center" wrapText="1"/>
    </xf>
    <xf numFmtId="0" fontId="7" fillId="0" borderId="2" xfId="186" applyFont="1" applyBorder="1" applyAlignment="1">
      <alignment vertical="center" wrapText="1"/>
    </xf>
    <xf numFmtId="0" fontId="7" fillId="0" borderId="2" xfId="186" applyFont="1" applyBorder="1" applyAlignment="1">
      <alignment horizontal="center" vertical="center" wrapText="1"/>
    </xf>
    <xf numFmtId="176" fontId="7" fillId="0" borderId="2" xfId="186" applyNumberFormat="1" applyFont="1" applyBorder="1" applyAlignment="1">
      <alignment horizontal="center" vertical="center" wrapText="1"/>
    </xf>
    <xf numFmtId="176" fontId="7" fillId="0" borderId="2" xfId="181" applyNumberFormat="1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7" fontId="7" fillId="3" borderId="2" xfId="181" applyNumberFormat="1" applyFont="1" applyFill="1" applyBorder="1" applyAlignment="1">
      <alignment horizontal="center" vertical="center" wrapText="1"/>
    </xf>
  </cellXfs>
  <cellStyles count="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强调文字颜色 1 2" xfId="199"/>
    <cellStyle name="强调文字颜色 1 3" xfId="200"/>
    <cellStyle name="强调文字颜色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3" xfId="206"/>
    <cellStyle name="强调文字颜色 5 2" xfId="207"/>
    <cellStyle name="强调文字颜色 5 3" xfId="208"/>
    <cellStyle name="强调文字颜色 6 2" xfId="209"/>
    <cellStyle name="强调文字颜色 6 3" xfId="210"/>
    <cellStyle name="输出 2" xfId="211"/>
    <cellStyle name="输出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zoomScale="90" zoomScaleNormal="90" workbookViewId="0">
      <selection activeCell="G23" sqref="G23"/>
    </sheetView>
  </sheetViews>
  <sheetFormatPr defaultColWidth="8.7962962962963" defaultRowHeight="15.6" outlineLevelCol="7"/>
  <cols>
    <col min="1" max="1" width="12.5277777777778" style="1" customWidth="1"/>
    <col min="2" max="2" width="47.2685185185185" style="1" customWidth="1"/>
    <col min="3" max="3" width="59.9259259259259" style="1" customWidth="1"/>
    <col min="4" max="4" width="15.9259259259259" style="1" customWidth="1"/>
    <col min="5" max="5" width="7" style="1" customWidth="1"/>
    <col min="6" max="7" width="7.92592592592593" style="1" customWidth="1"/>
    <col min="8" max="8" width="21.7962962962963" style="2" customWidth="1"/>
    <col min="9" max="16384" width="8.7962962962963" style="2"/>
  </cols>
  <sheetData>
    <row r="1" spans="1:2">
      <c r="A1" s="3" t="s">
        <v>0</v>
      </c>
      <c r="B1" s="1" t="s">
        <v>1</v>
      </c>
    </row>
    <row r="2" spans="1:2">
      <c r="A2" s="3" t="s">
        <v>2</v>
      </c>
      <c r="B2" s="1" t="s">
        <v>3</v>
      </c>
    </row>
    <row r="3" spans="1:2">
      <c r="A3" s="3" t="s">
        <v>4</v>
      </c>
      <c r="B3" s="4">
        <v>11.12</v>
      </c>
    </row>
    <row r="4" ht="30" spans="1:2">
      <c r="A4" s="3" t="s">
        <v>5</v>
      </c>
      <c r="B4" s="4" t="s">
        <v>6</v>
      </c>
    </row>
    <row r="5" spans="1:2">
      <c r="A5" s="3" t="s">
        <v>7</v>
      </c>
      <c r="B5" s="4">
        <v>15801778313</v>
      </c>
    </row>
    <row r="6" ht="32" customHeight="1" spans="1:8">
      <c r="A6" s="5" t="s">
        <v>8</v>
      </c>
      <c r="B6" s="5"/>
      <c r="C6" s="5"/>
      <c r="D6" s="5"/>
      <c r="E6" s="5"/>
      <c r="F6" s="5"/>
      <c r="G6" s="5"/>
      <c r="H6" s="5"/>
    </row>
    <row r="7" spans="1:8">
      <c r="A7" s="6" t="s">
        <v>9</v>
      </c>
      <c r="B7" s="7" t="s">
        <v>10</v>
      </c>
      <c r="C7" s="7" t="s">
        <v>11</v>
      </c>
      <c r="D7" s="7" t="s">
        <v>12</v>
      </c>
      <c r="E7" s="8" t="s">
        <v>13</v>
      </c>
      <c r="F7" s="8" t="s">
        <v>14</v>
      </c>
      <c r="G7" s="8" t="s">
        <v>15</v>
      </c>
      <c r="H7" s="8" t="s">
        <v>16</v>
      </c>
    </row>
    <row r="8" ht="49.05" customHeight="1" spans="1:8">
      <c r="A8" s="9" t="s">
        <v>17</v>
      </c>
      <c r="B8" s="10" t="s">
        <v>18</v>
      </c>
      <c r="C8" s="11" t="s">
        <v>19</v>
      </c>
      <c r="D8" s="12">
        <v>1300</v>
      </c>
      <c r="E8" s="13">
        <v>1</v>
      </c>
      <c r="F8" s="13">
        <v>56</v>
      </c>
      <c r="G8" s="13">
        <f>D8*E8*F8</f>
        <v>72800</v>
      </c>
      <c r="H8" s="14" t="s">
        <v>20</v>
      </c>
    </row>
    <row r="9" spans="1:8">
      <c r="A9" s="15"/>
      <c r="B9" s="10" t="s">
        <v>21</v>
      </c>
      <c r="C9" s="11" t="s">
        <v>22</v>
      </c>
      <c r="D9" s="12">
        <v>168</v>
      </c>
      <c r="E9" s="13">
        <v>1</v>
      </c>
      <c r="F9" s="13">
        <v>56</v>
      </c>
      <c r="G9" s="13">
        <f t="shared" ref="G9:G44" si="0">D9*E9*F9</f>
        <v>9408</v>
      </c>
      <c r="H9" s="16"/>
    </row>
    <row r="10" spans="1:8">
      <c r="A10" s="17" t="s">
        <v>23</v>
      </c>
      <c r="B10" s="18" t="s">
        <v>24</v>
      </c>
      <c r="C10" s="19" t="s">
        <v>25</v>
      </c>
      <c r="D10" s="13">
        <v>398</v>
      </c>
      <c r="E10" s="13">
        <v>1</v>
      </c>
      <c r="F10" s="13">
        <v>52</v>
      </c>
      <c r="G10" s="13">
        <f t="shared" si="0"/>
        <v>20696</v>
      </c>
      <c r="H10" s="20"/>
    </row>
    <row r="11" spans="1:8">
      <c r="A11" s="21"/>
      <c r="B11" s="22" t="s">
        <v>26</v>
      </c>
      <c r="C11" s="19" t="s">
        <v>25</v>
      </c>
      <c r="D11" s="13">
        <v>298</v>
      </c>
      <c r="E11" s="13">
        <v>1</v>
      </c>
      <c r="F11" s="13">
        <v>49</v>
      </c>
      <c r="G11" s="13">
        <f t="shared" si="0"/>
        <v>14602</v>
      </c>
      <c r="H11" s="20"/>
    </row>
    <row r="12" spans="1:8">
      <c r="A12" s="21"/>
      <c r="B12" s="22" t="s">
        <v>27</v>
      </c>
      <c r="C12" s="19" t="s">
        <v>28</v>
      </c>
      <c r="D12" s="13">
        <v>850</v>
      </c>
      <c r="E12" s="13">
        <v>1</v>
      </c>
      <c r="F12" s="13">
        <v>80</v>
      </c>
      <c r="G12" s="13">
        <f t="shared" ref="G12:G17" si="1">D12*E12*F12</f>
        <v>68000</v>
      </c>
      <c r="H12" s="20"/>
    </row>
    <row r="13" spans="1:8">
      <c r="A13" s="21"/>
      <c r="B13" s="22" t="s">
        <v>29</v>
      </c>
      <c r="C13" s="19"/>
      <c r="D13" s="13">
        <v>3000</v>
      </c>
      <c r="E13" s="13">
        <v>1</v>
      </c>
      <c r="F13" s="13">
        <v>1</v>
      </c>
      <c r="G13" s="13">
        <f t="shared" si="1"/>
        <v>3000</v>
      </c>
      <c r="H13" s="20"/>
    </row>
    <row r="14" spans="1:8">
      <c r="A14" s="21"/>
      <c r="B14" s="22" t="s">
        <v>30</v>
      </c>
      <c r="C14" s="19"/>
      <c r="D14" s="13">
        <v>16026</v>
      </c>
      <c r="E14" s="13">
        <v>1</v>
      </c>
      <c r="F14" s="13">
        <v>1</v>
      </c>
      <c r="G14" s="13">
        <f t="shared" si="1"/>
        <v>16026</v>
      </c>
      <c r="H14" s="20"/>
    </row>
    <row r="15" spans="1:8">
      <c r="A15" s="21"/>
      <c r="B15" s="22" t="s">
        <v>31</v>
      </c>
      <c r="C15" s="19"/>
      <c r="D15" s="13">
        <v>378</v>
      </c>
      <c r="E15" s="13">
        <v>1</v>
      </c>
      <c r="F15" s="13">
        <v>150</v>
      </c>
      <c r="G15" s="13">
        <f t="shared" si="1"/>
        <v>56700</v>
      </c>
      <c r="H15" s="20"/>
    </row>
    <row r="16" spans="1:8">
      <c r="A16" s="21"/>
      <c r="B16" s="22" t="s">
        <v>32</v>
      </c>
      <c r="C16" s="19"/>
      <c r="D16" s="13">
        <v>120</v>
      </c>
      <c r="E16" s="13">
        <v>1</v>
      </c>
      <c r="F16" s="13">
        <v>20</v>
      </c>
      <c r="G16" s="13">
        <f t="shared" si="1"/>
        <v>2400</v>
      </c>
      <c r="H16" s="20"/>
    </row>
    <row r="17" spans="1:8">
      <c r="A17" s="21"/>
      <c r="B17" s="22" t="s">
        <v>33</v>
      </c>
      <c r="C17" s="19"/>
      <c r="D17" s="13">
        <v>30000</v>
      </c>
      <c r="E17" s="13">
        <v>1</v>
      </c>
      <c r="F17" s="13">
        <v>1</v>
      </c>
      <c r="G17" s="13">
        <f t="shared" si="1"/>
        <v>30000</v>
      </c>
      <c r="H17" s="20"/>
    </row>
    <row r="18" spans="1:8">
      <c r="A18" s="23" t="s">
        <v>34</v>
      </c>
      <c r="B18" s="11" t="s">
        <v>35</v>
      </c>
      <c r="C18" s="11" t="s">
        <v>36</v>
      </c>
      <c r="D18" s="12">
        <v>800</v>
      </c>
      <c r="E18" s="13">
        <v>2</v>
      </c>
      <c r="F18" s="13">
        <v>36</v>
      </c>
      <c r="G18" s="13">
        <v>83600</v>
      </c>
      <c r="H18" s="13"/>
    </row>
    <row r="19" spans="1:8">
      <c r="A19" s="23"/>
      <c r="B19" s="11" t="s">
        <v>37</v>
      </c>
      <c r="C19" s="11" t="s">
        <v>36</v>
      </c>
      <c r="D19" s="12">
        <v>900</v>
      </c>
      <c r="E19" s="13">
        <v>2</v>
      </c>
      <c r="F19" s="13">
        <v>29</v>
      </c>
      <c r="G19" s="13">
        <v>72200</v>
      </c>
      <c r="H19" s="13"/>
    </row>
    <row r="20" spans="1:8">
      <c r="A20" s="23"/>
      <c r="B20" s="11" t="s">
        <v>38</v>
      </c>
      <c r="C20" s="11" t="s">
        <v>39</v>
      </c>
      <c r="D20" s="12">
        <v>2000</v>
      </c>
      <c r="E20" s="13">
        <v>2</v>
      </c>
      <c r="F20" s="13">
        <v>4</v>
      </c>
      <c r="G20" s="13">
        <f t="shared" si="0"/>
        <v>16000</v>
      </c>
      <c r="H20" s="13"/>
    </row>
    <row r="21" spans="1:8">
      <c r="A21" s="23"/>
      <c r="B21" s="11" t="s">
        <v>40</v>
      </c>
      <c r="C21" s="11"/>
      <c r="D21" s="12">
        <v>6000</v>
      </c>
      <c r="E21" s="13">
        <v>3</v>
      </c>
      <c r="F21" s="13">
        <v>2</v>
      </c>
      <c r="G21" s="13">
        <v>46600</v>
      </c>
      <c r="H21" s="13"/>
    </row>
    <row r="22" spans="1:8">
      <c r="A22" s="23"/>
      <c r="B22" s="11" t="s">
        <v>41</v>
      </c>
      <c r="C22" s="11"/>
      <c r="D22" s="12">
        <v>2900</v>
      </c>
      <c r="E22" s="13">
        <v>1</v>
      </c>
      <c r="F22" s="13">
        <v>2</v>
      </c>
      <c r="G22" s="13">
        <v>15800</v>
      </c>
      <c r="H22" s="13"/>
    </row>
    <row r="23" spans="1:8">
      <c r="A23" s="23"/>
      <c r="B23" s="11" t="s">
        <v>42</v>
      </c>
      <c r="C23" s="11"/>
      <c r="D23" s="12">
        <v>18800</v>
      </c>
      <c r="E23" s="13">
        <v>1</v>
      </c>
      <c r="F23" s="13">
        <v>1</v>
      </c>
      <c r="G23" s="13">
        <f t="shared" si="0"/>
        <v>18800</v>
      </c>
      <c r="H23" s="13" t="s">
        <v>43</v>
      </c>
    </row>
    <row r="24" spans="1:8">
      <c r="A24" s="23"/>
      <c r="B24" s="11" t="s">
        <v>44</v>
      </c>
      <c r="C24" s="11" t="s">
        <v>45</v>
      </c>
      <c r="D24" s="12">
        <v>2</v>
      </c>
      <c r="E24" s="13">
        <v>2</v>
      </c>
      <c r="F24" s="13">
        <v>200</v>
      </c>
      <c r="G24" s="13">
        <f t="shared" si="0"/>
        <v>800</v>
      </c>
      <c r="H24" s="13"/>
    </row>
    <row r="25" spans="1:8">
      <c r="A25" s="17" t="s">
        <v>46</v>
      </c>
      <c r="B25" s="11" t="s">
        <v>47</v>
      </c>
      <c r="C25" s="11" t="s">
        <v>48</v>
      </c>
      <c r="D25" s="12">
        <v>15000</v>
      </c>
      <c r="E25" s="13">
        <v>1</v>
      </c>
      <c r="F25" s="13">
        <v>1</v>
      </c>
      <c r="G25" s="13">
        <f t="shared" si="0"/>
        <v>15000</v>
      </c>
      <c r="H25" s="13"/>
    </row>
    <row r="26" spans="1:8">
      <c r="A26" s="21"/>
      <c r="B26" s="11" t="s">
        <v>49</v>
      </c>
      <c r="C26" s="11" t="s">
        <v>50</v>
      </c>
      <c r="D26" s="12">
        <v>200</v>
      </c>
      <c r="E26" s="13">
        <v>1</v>
      </c>
      <c r="F26" s="13">
        <v>10</v>
      </c>
      <c r="G26" s="13">
        <f t="shared" si="0"/>
        <v>2000</v>
      </c>
      <c r="H26" s="13"/>
    </row>
    <row r="27" spans="1:8">
      <c r="A27" s="21"/>
      <c r="B27" s="11" t="s">
        <v>51</v>
      </c>
      <c r="C27" s="11" t="s">
        <v>52</v>
      </c>
      <c r="D27" s="12">
        <v>8000</v>
      </c>
      <c r="E27" s="13">
        <v>2</v>
      </c>
      <c r="F27" s="13">
        <v>1</v>
      </c>
      <c r="G27" s="13">
        <f t="shared" si="0"/>
        <v>16000</v>
      </c>
      <c r="H27" s="13"/>
    </row>
    <row r="28" spans="1:8">
      <c r="A28" s="21"/>
      <c r="B28" s="11" t="s">
        <v>53</v>
      </c>
      <c r="C28" s="11" t="s">
        <v>54</v>
      </c>
      <c r="D28" s="12">
        <v>30</v>
      </c>
      <c r="E28" s="13">
        <v>1</v>
      </c>
      <c r="F28" s="13">
        <v>20</v>
      </c>
      <c r="G28" s="13">
        <f t="shared" si="0"/>
        <v>600</v>
      </c>
      <c r="H28" s="13"/>
    </row>
    <row r="29" spans="1:8">
      <c r="A29" s="21"/>
      <c r="B29" s="11" t="s">
        <v>55</v>
      </c>
      <c r="C29" s="11"/>
      <c r="D29" s="12">
        <v>200</v>
      </c>
      <c r="E29" s="13">
        <v>1</v>
      </c>
      <c r="F29" s="13">
        <v>5</v>
      </c>
      <c r="G29" s="13">
        <f t="shared" si="0"/>
        <v>1000</v>
      </c>
      <c r="H29" s="13"/>
    </row>
    <row r="30" spans="1:8">
      <c r="A30" s="21"/>
      <c r="B30" s="11" t="s">
        <v>56</v>
      </c>
      <c r="C30" s="11"/>
      <c r="D30" s="12">
        <v>2</v>
      </c>
      <c r="E30" s="13">
        <v>2</v>
      </c>
      <c r="F30" s="13">
        <v>120</v>
      </c>
      <c r="G30" s="13">
        <f t="shared" si="0"/>
        <v>480</v>
      </c>
      <c r="H30" s="13"/>
    </row>
    <row r="31" ht="14.2" customHeight="1" spans="1:8">
      <c r="A31" s="17" t="s">
        <v>57</v>
      </c>
      <c r="B31" s="11" t="s">
        <v>58</v>
      </c>
      <c r="C31" s="24" t="s">
        <v>59</v>
      </c>
      <c r="D31" s="12">
        <v>100</v>
      </c>
      <c r="E31" s="13">
        <v>3</v>
      </c>
      <c r="F31" s="13">
        <v>4</v>
      </c>
      <c r="G31" s="13">
        <f t="shared" si="0"/>
        <v>1200</v>
      </c>
      <c r="H31" s="13"/>
    </row>
    <row r="32" spans="1:8">
      <c r="A32" s="21"/>
      <c r="B32" s="11" t="s">
        <v>60</v>
      </c>
      <c r="C32" s="11" t="s">
        <v>61</v>
      </c>
      <c r="D32" s="12">
        <v>600</v>
      </c>
      <c r="E32" s="13">
        <v>1</v>
      </c>
      <c r="F32" s="13">
        <v>20</v>
      </c>
      <c r="G32" s="13">
        <f t="shared" si="0"/>
        <v>12000</v>
      </c>
      <c r="H32" s="13"/>
    </row>
    <row r="33" spans="1:8">
      <c r="A33" s="21"/>
      <c r="B33" s="11" t="s">
        <v>59</v>
      </c>
      <c r="C33" s="11" t="s">
        <v>62</v>
      </c>
      <c r="D33" s="12">
        <v>600</v>
      </c>
      <c r="E33" s="13">
        <v>3</v>
      </c>
      <c r="F33" s="13">
        <v>4</v>
      </c>
      <c r="G33" s="13">
        <f t="shared" si="0"/>
        <v>7200</v>
      </c>
      <c r="H33" s="25"/>
    </row>
    <row r="34" spans="1:8">
      <c r="A34" s="26" t="s">
        <v>63</v>
      </c>
      <c r="B34" s="27" t="s">
        <v>64</v>
      </c>
      <c r="C34" s="28" t="s">
        <v>65</v>
      </c>
      <c r="D34" s="29">
        <v>600</v>
      </c>
      <c r="E34" s="30">
        <v>10</v>
      </c>
      <c r="F34" s="30">
        <v>2</v>
      </c>
      <c r="G34" s="13">
        <f t="shared" si="0"/>
        <v>12000</v>
      </c>
      <c r="H34" s="13"/>
    </row>
    <row r="35" spans="1:8">
      <c r="A35" s="26"/>
      <c r="B35" s="27" t="s">
        <v>66</v>
      </c>
      <c r="C35" s="28" t="s">
        <v>67</v>
      </c>
      <c r="D35" s="29">
        <v>0.5</v>
      </c>
      <c r="E35" s="30">
        <v>20</v>
      </c>
      <c r="F35" s="30">
        <v>200</v>
      </c>
      <c r="G35" s="13">
        <f t="shared" si="0"/>
        <v>2000</v>
      </c>
      <c r="H35" s="13"/>
    </row>
    <row r="36" spans="1:8">
      <c r="A36" s="26"/>
      <c r="B36" s="27" t="s">
        <v>68</v>
      </c>
      <c r="C36" s="28"/>
      <c r="D36" s="29">
        <v>5000</v>
      </c>
      <c r="E36" s="30">
        <v>1</v>
      </c>
      <c r="F36" s="30">
        <v>1</v>
      </c>
      <c r="G36" s="13">
        <f t="shared" si="0"/>
        <v>5000</v>
      </c>
      <c r="H36" s="13"/>
    </row>
    <row r="37" spans="1:8">
      <c r="A37" s="26"/>
      <c r="B37" s="27" t="s">
        <v>69</v>
      </c>
      <c r="C37" s="28"/>
      <c r="D37" s="29">
        <v>1000</v>
      </c>
      <c r="E37" s="30">
        <v>1</v>
      </c>
      <c r="F37" s="30">
        <v>1</v>
      </c>
      <c r="G37" s="13">
        <f t="shared" si="0"/>
        <v>1000</v>
      </c>
      <c r="H37" s="13"/>
    </row>
    <row r="38" spans="1:8">
      <c r="A38" s="26"/>
      <c r="B38" s="27" t="s">
        <v>70</v>
      </c>
      <c r="C38" s="28"/>
      <c r="D38" s="29">
        <v>15000</v>
      </c>
      <c r="E38" s="30">
        <v>1</v>
      </c>
      <c r="F38" s="30">
        <v>1</v>
      </c>
      <c r="G38" s="13">
        <f t="shared" si="0"/>
        <v>15000</v>
      </c>
      <c r="H38" s="13"/>
    </row>
    <row r="39" spans="1:8">
      <c r="A39" s="26"/>
      <c r="B39" s="27" t="s">
        <v>71</v>
      </c>
      <c r="C39" s="28"/>
      <c r="D39" s="29">
        <v>1279</v>
      </c>
      <c r="E39" s="30">
        <v>1</v>
      </c>
      <c r="F39" s="30">
        <v>1</v>
      </c>
      <c r="G39" s="13">
        <f t="shared" si="0"/>
        <v>1279</v>
      </c>
      <c r="H39" s="13"/>
    </row>
    <row r="40" spans="1:8">
      <c r="A40" s="26"/>
      <c r="B40" s="27" t="s">
        <v>72</v>
      </c>
      <c r="C40" s="28"/>
      <c r="D40" s="29">
        <v>3880</v>
      </c>
      <c r="E40" s="30">
        <v>1</v>
      </c>
      <c r="F40" s="30">
        <v>1</v>
      </c>
      <c r="G40" s="13">
        <f t="shared" si="0"/>
        <v>3880</v>
      </c>
      <c r="H40" s="13"/>
    </row>
    <row r="41" spans="1:8">
      <c r="A41" s="26"/>
      <c r="B41" s="27" t="s">
        <v>73</v>
      </c>
      <c r="C41" s="28"/>
      <c r="D41" s="29">
        <v>18823.52</v>
      </c>
      <c r="E41" s="30">
        <v>1</v>
      </c>
      <c r="F41" s="30">
        <v>1</v>
      </c>
      <c r="G41" s="13">
        <f t="shared" si="0"/>
        <v>18823.52</v>
      </c>
      <c r="H41" s="31" t="s">
        <v>74</v>
      </c>
    </row>
    <row r="42" spans="1:8">
      <c r="A42" s="26"/>
      <c r="B42" s="27" t="s">
        <v>75</v>
      </c>
      <c r="C42" s="28"/>
      <c r="D42" s="29">
        <v>7000</v>
      </c>
      <c r="E42" s="30">
        <v>1</v>
      </c>
      <c r="F42" s="30">
        <v>1</v>
      </c>
      <c r="G42" s="13">
        <f t="shared" si="0"/>
        <v>7000</v>
      </c>
      <c r="H42" s="31"/>
    </row>
    <row r="43" spans="1:8">
      <c r="A43" s="26"/>
      <c r="B43" s="27" t="s">
        <v>76</v>
      </c>
      <c r="C43" s="28"/>
      <c r="D43" s="29">
        <v>3500</v>
      </c>
      <c r="E43" s="30">
        <v>1</v>
      </c>
      <c r="F43" s="30">
        <v>1</v>
      </c>
      <c r="G43" s="13">
        <f t="shared" si="0"/>
        <v>3500</v>
      </c>
      <c r="H43" s="31"/>
    </row>
    <row r="44" spans="1:8">
      <c r="A44" s="26"/>
      <c r="B44" s="27" t="s">
        <v>77</v>
      </c>
      <c r="C44" s="28"/>
      <c r="D44" s="29">
        <v>80000</v>
      </c>
      <c r="E44" s="30">
        <v>1</v>
      </c>
      <c r="F44" s="30">
        <v>1</v>
      </c>
      <c r="G44" s="13">
        <f t="shared" si="0"/>
        <v>80000</v>
      </c>
      <c r="H44" s="31" t="s">
        <v>78</v>
      </c>
    </row>
    <row r="45" spans="1:8">
      <c r="A45" s="32" t="s">
        <v>79</v>
      </c>
      <c r="B45" s="32"/>
      <c r="C45" s="32"/>
      <c r="D45" s="32"/>
      <c r="E45" s="32"/>
      <c r="F45" s="32"/>
      <c r="G45" s="33">
        <f>SUM(G8:G44)</f>
        <v>752394.52</v>
      </c>
      <c r="H45" s="34"/>
    </row>
  </sheetData>
  <mergeCells count="8">
    <mergeCell ref="A6:H6"/>
    <mergeCell ref="A45:F45"/>
    <mergeCell ref="A8:A9"/>
    <mergeCell ref="A10:A17"/>
    <mergeCell ref="A18:A24"/>
    <mergeCell ref="A25:A30"/>
    <mergeCell ref="A31:A33"/>
    <mergeCell ref="A34:A44"/>
  </mergeCells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22693</cp:lastModifiedBy>
  <dcterms:created xsi:type="dcterms:W3CDTF">2014-11-26T23:00:00Z</dcterms:created>
  <cp:lastPrinted>2024-11-01T07:56:00Z</cp:lastPrinted>
  <dcterms:modified xsi:type="dcterms:W3CDTF">2025-02-28T02:51:32Z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2052-12.1.0.20305</vt:lpwstr>
  </property>
  <property fmtid="{D5CDD505-2E9C-101B-9397-08002B2CF9AE}" pid="5" name="ICV">
    <vt:lpwstr>9CFD734C521E47B7AF10EDDA5676F275_13</vt:lpwstr>
  </property>
</Properties>
</file>