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9F153B5D-A1E9-4C6C-B30D-0842CA5DE042}" xr6:coauthVersionLast="43" xr6:coauthVersionMax="43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7" i="2" l="1"/>
  <c r="H57" i="2"/>
  <c r="I56" i="2"/>
  <c r="I55" i="2"/>
  <c r="I54" i="2"/>
  <c r="I38" i="2"/>
  <c r="G41" i="2" s="1"/>
  <c r="H38" i="2"/>
  <c r="B41" i="2" s="1"/>
  <c r="G38" i="2"/>
  <c r="K41" i="2" s="1"/>
  <c r="G52" i="3"/>
  <c r="G53" i="3" s="1"/>
  <c r="G58" i="3" s="1"/>
  <c r="F52" i="3"/>
  <c r="F53" i="3" s="1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<sst xmlns="http://schemas.openxmlformats.org/spreadsheetml/2006/main" count="163" uniqueCount="109">
  <si>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</si>
  <si>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</si>
  <si>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</si>
  <si>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</si>
  <si>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</si>
  <si>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</si>
  <si>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</si>
  <si>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</si>
  <si>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</si>
  <si>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</si>
  <si>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</si>
  <si>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</si>
  <si>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</si>
  <si>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</si>
  <si>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</si>
  <si>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</si>
  <si>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</si>
  <si>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</si>
  <si>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</si>
  <si>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</si>
  <si>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</si>
  <si>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</si>
  <si>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</si>
  <si>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</si>
  <si>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</si>
  <si>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</si>
  <si>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</si>
  <si>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</si>
  <si>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</si>
  <si>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</si>
  <si>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</si>
  <si>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</si>
  <si>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</si>
  <si>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</si>
  <si>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</si>
  <si>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</si>
  <si>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</si>
  <si>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</si>
  <si>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</si>
  <si>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</si>
  <si>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</si>
  <si>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</si>
  <si>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</si>
  <si>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</si>
  <si>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</si>
  <si>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</si>
  <si>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</si>
  <si>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</si>
  <si>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</si>
  <si>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</si>
  <si>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</si>
  <si>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</si>
  <si>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</si>
  <si>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</si>
  <si>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</si>
  <si>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</si>
  <si>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</si>
  <si>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</si>
  <si>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</si>
  <si>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</si>
  <si>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</si>
  <si>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</si>
  <si>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</si>
  <si>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2019年7月7-14日</t>
  </si>
  <si>
    <t>报销日期:</t>
  </si>
  <si>
    <t>团号:</t>
  </si>
  <si>
    <t>HMOA-190708-SXY601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</si>
  <si>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</si>
  <si>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</si>
  <si>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</si>
  <si>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</si>
  <si>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</si>
  <si>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</si>
  <si>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</si>
  <si>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</si>
  <si>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</si>
  <si>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</si>
  <si>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7月7日，从家到机场打车费用</t>
  </si>
  <si>
    <t>7月9日，从酒店到会场往返打车费用</t>
  </si>
  <si>
    <t>7月10日，送物料到酒店打车费用</t>
  </si>
  <si>
    <t>7月10日，从酒店到场地打车费用</t>
  </si>
  <si>
    <t>7月10日，从酒店到餐厅往返打车费用</t>
  </si>
  <si>
    <t>7月10日，从酒店到会场打车费用</t>
  </si>
  <si>
    <t>7月12日，从酒店到餐厅往返打车费用</t>
  </si>
  <si>
    <t>7月14日，从机场到家打车费用</t>
  </si>
  <si>
    <t>住宿费</t>
  </si>
  <si>
    <t>餐费</t>
  </si>
  <si>
    <t>7月8日晚餐</t>
  </si>
  <si>
    <t>7月9日午餐</t>
  </si>
  <si>
    <t>7月9日晚餐</t>
  </si>
  <si>
    <t>7月10日午餐</t>
  </si>
  <si>
    <t>7月10日晚餐</t>
  </si>
  <si>
    <t>7月11日午餐</t>
  </si>
  <si>
    <t>7月12日午餐</t>
  </si>
  <si>
    <t>7月14日早餐</t>
  </si>
  <si>
    <t>7月14日晚餐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</si>
  <si>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</si>
  <si>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</si>
  <si>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</si>
  <si>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</si>
  <si>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</si>
  <si>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</si>
  <si>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</si>
  <si>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</si>
  <si>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</si>
  <si>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</si>
  <si>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2019年7月7、13、14日</t>
  </si>
  <si>
    <t>2019年7月8-12日</t>
  </si>
  <si>
    <t>2019年7月25号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</si>
</sst>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5" workbookViewId="0">
      <selection activeCell="I8" sqref="I8"/>
    </sheetView>
  </sheetViews>
  <sheetFormatPr defaultColWidth="9" defaultRowHeight="21" customHeight="1" x14ac:dyDescent="0.3"/>
  <cols>
    <col min="1" max="1" width="9" style="33"/>
    <col min="2" max="2" width="16.765625" customWidth="1"/>
    <col min="3" max="3" width="9" style="34"/>
    <col min="9" max="9" width="24.84375" customWidth="1"/>
    <col min="10" max="10" width="39.4609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6"/>
      <c r="J2" s="46"/>
      <c r="K2" s="46"/>
      <c r="L2" s="46"/>
    </row>
    <row r="4" spans="1:12" ht="21" customHeight="1" x14ac:dyDescent="0.3">
      <c r="H4" s="58" t="s">
        <v>1</v>
      </c>
      <c r="I4" s="58"/>
      <c r="J4" s="58" t="s">
        <v>2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3</v>
      </c>
      <c r="B6" s="63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3" t="s">
        <v>7</v>
      </c>
    </row>
    <row r="7" spans="1:12" ht="21" customHeight="1" x14ac:dyDescent="0.3">
      <c r="A7" s="73"/>
      <c r="B7" s="63"/>
      <c r="C7" s="37" t="s">
        <v>8</v>
      </c>
      <c r="D7" s="38" t="s">
        <v>9</v>
      </c>
      <c r="E7" s="35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3"/>
    </row>
    <row r="8" spans="1:12" ht="21" customHeight="1" x14ac:dyDescent="0.3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9">
        <v>0</v>
      </c>
      <c r="G8" s="39">
        <v>0</v>
      </c>
      <c r="H8" s="39">
        <v>0</v>
      </c>
      <c r="I8" s="47"/>
      <c r="J8" s="52" t="s">
        <v>16</v>
      </c>
    </row>
    <row r="9" spans="1:12" ht="21" customHeight="1" x14ac:dyDescent="0.3">
      <c r="A9" s="74"/>
      <c r="B9" s="70"/>
      <c r="C9" s="64"/>
      <c r="D9" s="67"/>
      <c r="E9" s="64"/>
      <c r="F9" s="39">
        <v>0</v>
      </c>
      <c r="G9" s="39">
        <v>0</v>
      </c>
      <c r="H9" s="39">
        <f t="shared" ref="H9:H45" si="0">F9+G9</f>
        <v>0</v>
      </c>
      <c r="I9" s="47"/>
      <c r="J9" s="53"/>
    </row>
    <row r="10" spans="1:12" ht="21" customHeight="1" x14ac:dyDescent="0.3">
      <c r="A10" s="74"/>
      <c r="B10" s="70"/>
      <c r="C10" s="64"/>
      <c r="D10" s="67"/>
      <c r="E10" s="64"/>
      <c r="F10" s="39">
        <v>0</v>
      </c>
      <c r="G10" s="39">
        <v>0</v>
      </c>
      <c r="H10" s="39">
        <f t="shared" si="0"/>
        <v>0</v>
      </c>
      <c r="I10" s="47"/>
      <c r="J10" s="53"/>
    </row>
    <row r="11" spans="1:12" ht="21" customHeight="1" x14ac:dyDescent="0.3">
      <c r="A11" s="74"/>
      <c r="B11" s="70"/>
      <c r="C11" s="64"/>
      <c r="D11" s="67"/>
      <c r="E11" s="64"/>
      <c r="F11" s="39">
        <v>0</v>
      </c>
      <c r="G11" s="39">
        <v>0</v>
      </c>
      <c r="H11" s="39">
        <f t="shared" si="0"/>
        <v>0</v>
      </c>
      <c r="I11" s="47"/>
      <c r="J11" s="53"/>
    </row>
    <row r="12" spans="1:12" ht="21" customHeight="1" x14ac:dyDescent="0.3">
      <c r="A12" s="74"/>
      <c r="B12" s="70"/>
      <c r="C12" s="64"/>
      <c r="D12" s="67"/>
      <c r="E12" s="64"/>
      <c r="F12" s="39">
        <v>0</v>
      </c>
      <c r="G12" s="39">
        <v>0</v>
      </c>
      <c r="H12" s="39">
        <f t="shared" si="0"/>
        <v>0</v>
      </c>
      <c r="I12" s="47"/>
      <c r="J12" s="53"/>
    </row>
    <row r="13" spans="1:12" s="32" customFormat="1" ht="21" customHeight="1" x14ac:dyDescent="0.3">
      <c r="A13" s="40"/>
      <c r="B13" s="41" t="s">
        <v>17</v>
      </c>
      <c r="C13" s="42">
        <f>SUM(C8)</f>
        <v>0</v>
      </c>
      <c r="D13" s="42">
        <f>SUM(D8)</f>
        <v>0</v>
      </c>
      <c r="E13" s="42">
        <f>SUM(E8)</f>
        <v>0</v>
      </c>
      <c r="F13" s="42">
        <f>SUM(F8:F12)</f>
        <v>0</v>
      </c>
      <c r="G13" s="42">
        <f t="shared" ref="G13:H13" si="1">SUM(G8:G12)</f>
        <v>0</v>
      </c>
      <c r="H13" s="42">
        <f t="shared" si="1"/>
        <v>0</v>
      </c>
      <c r="I13" s="48"/>
      <c r="J13" s="54"/>
    </row>
    <row r="14" spans="1:12" ht="21" customHeight="1" x14ac:dyDescent="0.3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9">
        <v>0</v>
      </c>
      <c r="G14" s="39">
        <v>0</v>
      </c>
      <c r="H14" s="39">
        <f t="shared" si="0"/>
        <v>0</v>
      </c>
      <c r="I14" s="47"/>
      <c r="J14" s="52" t="s">
        <v>19</v>
      </c>
    </row>
    <row r="15" spans="1:12" ht="21" customHeight="1" x14ac:dyDescent="0.3">
      <c r="A15" s="69"/>
      <c r="B15" s="83"/>
      <c r="C15" s="66"/>
      <c r="D15" s="69"/>
      <c r="E15" s="66"/>
      <c r="F15" s="39">
        <v>0</v>
      </c>
      <c r="G15" s="39">
        <v>0</v>
      </c>
      <c r="H15" s="39">
        <f t="shared" ref="H15" si="3">F15+G15</f>
        <v>0</v>
      </c>
      <c r="I15" s="47"/>
      <c r="J15" s="53"/>
    </row>
    <row r="16" spans="1:12" s="32" customFormat="1" ht="21" customHeight="1" x14ac:dyDescent="0.3">
      <c r="A16" s="40"/>
      <c r="B16" s="41" t="s">
        <v>20</v>
      </c>
      <c r="C16" s="42">
        <f>SUM(C14)</f>
        <v>0</v>
      </c>
      <c r="D16" s="42">
        <f>SUM(D14)</f>
        <v>0</v>
      </c>
      <c r="E16" s="42">
        <f>SUM(E14)</f>
        <v>0</v>
      </c>
      <c r="F16" s="42">
        <f>SUM(F14:F15)</f>
        <v>0</v>
      </c>
      <c r="G16" s="42">
        <f>SUM(G14:G15)</f>
        <v>0</v>
      </c>
      <c r="H16" s="42">
        <f>SUM(H14:H15)</f>
        <v>0</v>
      </c>
      <c r="I16" s="48"/>
      <c r="J16" s="54"/>
    </row>
    <row r="17" spans="1:10" ht="21" customHeight="1" x14ac:dyDescent="0.3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9">
        <v>0</v>
      </c>
      <c r="G17" s="39">
        <v>0</v>
      </c>
      <c r="H17" s="39">
        <f t="shared" si="0"/>
        <v>0</v>
      </c>
      <c r="I17" s="47"/>
      <c r="J17" s="60" t="s">
        <v>22</v>
      </c>
    </row>
    <row r="18" spans="1:10" ht="21" customHeight="1" x14ac:dyDescent="0.3">
      <c r="A18" s="74"/>
      <c r="B18" s="70"/>
      <c r="C18" s="64"/>
      <c r="D18" s="67"/>
      <c r="E18" s="64"/>
      <c r="F18" s="39">
        <v>0</v>
      </c>
      <c r="G18" s="39">
        <v>0</v>
      </c>
      <c r="H18" s="39">
        <f t="shared" si="0"/>
        <v>0</v>
      </c>
      <c r="I18" s="47"/>
      <c r="J18" s="61"/>
    </row>
    <row r="19" spans="1:10" ht="21" customHeight="1" x14ac:dyDescent="0.3">
      <c r="A19" s="74"/>
      <c r="B19" s="70"/>
      <c r="C19" s="64"/>
      <c r="D19" s="67"/>
      <c r="E19" s="64"/>
      <c r="F19" s="39">
        <v>0</v>
      </c>
      <c r="G19" s="39">
        <v>0</v>
      </c>
      <c r="H19" s="39">
        <f t="shared" si="0"/>
        <v>0</v>
      </c>
      <c r="I19" s="47"/>
      <c r="J19" s="61"/>
    </row>
    <row r="20" spans="1:10" ht="21" customHeight="1" x14ac:dyDescent="0.3">
      <c r="A20" s="74"/>
      <c r="B20" s="70"/>
      <c r="C20" s="64"/>
      <c r="D20" s="67"/>
      <c r="E20" s="64"/>
      <c r="F20" s="39">
        <v>0</v>
      </c>
      <c r="G20" s="39">
        <v>0</v>
      </c>
      <c r="H20" s="39">
        <f t="shared" si="0"/>
        <v>0</v>
      </c>
      <c r="I20" s="47"/>
      <c r="J20" s="61"/>
    </row>
    <row r="21" spans="1:10" s="32" customFormat="1" ht="21" customHeight="1" x14ac:dyDescent="0.3">
      <c r="A21" s="40"/>
      <c r="B21" s="41" t="s">
        <v>23</v>
      </c>
      <c r="C21" s="42">
        <f>SUM(C17)</f>
        <v>0</v>
      </c>
      <c r="D21" s="42">
        <f t="shared" ref="D21:E21" si="4">SUM(D17)</f>
        <v>0</v>
      </c>
      <c r="E21" s="42">
        <f t="shared" si="4"/>
        <v>0</v>
      </c>
      <c r="F21" s="42">
        <f>SUM(F17:F20)</f>
        <v>0</v>
      </c>
      <c r="G21" s="42">
        <f t="shared" ref="G21:H21" si="5">SUM(G17:G20)</f>
        <v>0</v>
      </c>
      <c r="H21" s="42">
        <f t="shared" si="5"/>
        <v>0</v>
      </c>
      <c r="I21" s="48"/>
      <c r="J21" s="62"/>
    </row>
    <row r="22" spans="1:10" ht="21" customHeight="1" x14ac:dyDescent="0.3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9">
        <v>0</v>
      </c>
      <c r="G22" s="39">
        <v>0</v>
      </c>
      <c r="H22" s="39">
        <f t="shared" si="0"/>
        <v>0</v>
      </c>
      <c r="I22" s="47"/>
      <c r="J22" s="60" t="s">
        <v>25</v>
      </c>
    </row>
    <row r="23" spans="1:10" ht="21" customHeight="1" x14ac:dyDescent="0.3">
      <c r="A23" s="74"/>
      <c r="B23" s="70"/>
      <c r="C23" s="64"/>
      <c r="D23" s="67"/>
      <c r="E23" s="64"/>
      <c r="F23" s="39">
        <v>0</v>
      </c>
      <c r="G23" s="39">
        <v>0</v>
      </c>
      <c r="H23" s="39">
        <f t="shared" si="0"/>
        <v>0</v>
      </c>
      <c r="I23" s="47"/>
      <c r="J23" s="61"/>
    </row>
    <row r="24" spans="1:10" s="32" customFormat="1" ht="21" customHeight="1" x14ac:dyDescent="0.3">
      <c r="A24" s="40"/>
      <c r="B24" s="41" t="s">
        <v>26</v>
      </c>
      <c r="C24" s="42">
        <f>SUM(C22)</f>
        <v>0</v>
      </c>
      <c r="D24" s="42">
        <f t="shared" ref="D24:E24" si="6">SUM(D22)</f>
        <v>0</v>
      </c>
      <c r="E24" s="42">
        <f t="shared" si="6"/>
        <v>0</v>
      </c>
      <c r="F24" s="42">
        <f>SUM(F22:F23)</f>
        <v>0</v>
      </c>
      <c r="G24" s="42">
        <f t="shared" ref="G24:H24" si="7">SUM(G22:G23)</f>
        <v>0</v>
      </c>
      <c r="H24" s="42">
        <f t="shared" si="7"/>
        <v>0</v>
      </c>
      <c r="I24" s="48"/>
      <c r="J24" s="62"/>
    </row>
    <row r="25" spans="1:10" ht="21" customHeight="1" x14ac:dyDescent="0.3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9">
        <v>0</v>
      </c>
      <c r="G25" s="39">
        <v>0</v>
      </c>
      <c r="H25" s="39">
        <f t="shared" si="0"/>
        <v>0</v>
      </c>
      <c r="I25" s="47"/>
      <c r="J25" s="52" t="s">
        <v>28</v>
      </c>
    </row>
    <row r="26" spans="1:10" ht="21" customHeight="1" x14ac:dyDescent="0.3">
      <c r="A26" s="69"/>
      <c r="B26" s="83"/>
      <c r="C26" s="66"/>
      <c r="D26" s="69"/>
      <c r="E26" s="66"/>
      <c r="F26" s="39">
        <v>0</v>
      </c>
      <c r="G26" s="39">
        <v>0</v>
      </c>
      <c r="H26" s="39">
        <f t="shared" ref="H26" si="8">F26+G26</f>
        <v>0</v>
      </c>
      <c r="I26" s="47"/>
      <c r="J26" s="53"/>
    </row>
    <row r="27" spans="1:10" s="32" customFormat="1" ht="21" customHeight="1" x14ac:dyDescent="0.3">
      <c r="A27" s="40"/>
      <c r="B27" s="41" t="s">
        <v>29</v>
      </c>
      <c r="C27" s="42">
        <f>SUM(C25)</f>
        <v>0</v>
      </c>
      <c r="D27" s="42">
        <f t="shared" ref="D27:E27" si="9">SUM(D25)</f>
        <v>0</v>
      </c>
      <c r="E27" s="42">
        <f t="shared" si="9"/>
        <v>0</v>
      </c>
      <c r="F27" s="42">
        <f>SUM(F25:F26)</f>
        <v>0</v>
      </c>
      <c r="G27" s="42">
        <f>SUM(G25:G26)</f>
        <v>0</v>
      </c>
      <c r="H27" s="42">
        <f t="shared" ref="H27" si="10">SUM(H25:H26)</f>
        <v>0</v>
      </c>
      <c r="I27" s="48"/>
      <c r="J27" s="54"/>
    </row>
    <row r="28" spans="1:10" ht="21" customHeight="1" x14ac:dyDescent="0.3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9">
        <v>0</v>
      </c>
      <c r="G28" s="39">
        <v>0</v>
      </c>
      <c r="H28" s="39">
        <f t="shared" si="0"/>
        <v>0</v>
      </c>
      <c r="I28" s="47"/>
      <c r="J28" s="52" t="s">
        <v>31</v>
      </c>
    </row>
    <row r="29" spans="1:10" ht="21" customHeight="1" x14ac:dyDescent="0.3">
      <c r="A29" s="74"/>
      <c r="B29" s="70"/>
      <c r="C29" s="64"/>
      <c r="D29" s="67"/>
      <c r="E29" s="64"/>
      <c r="F29" s="39">
        <v>0</v>
      </c>
      <c r="G29" s="39">
        <v>0</v>
      </c>
      <c r="H29" s="39">
        <f t="shared" si="0"/>
        <v>0</v>
      </c>
      <c r="I29" s="47"/>
      <c r="J29" s="61"/>
    </row>
    <row r="30" spans="1:10" ht="21" customHeight="1" x14ac:dyDescent="0.3">
      <c r="A30" s="74"/>
      <c r="B30" s="70"/>
      <c r="C30" s="64"/>
      <c r="D30" s="67"/>
      <c r="E30" s="64"/>
      <c r="F30" s="39">
        <v>0</v>
      </c>
      <c r="G30" s="39">
        <v>0</v>
      </c>
      <c r="H30" s="39">
        <f t="shared" si="0"/>
        <v>0</v>
      </c>
      <c r="I30" s="47"/>
      <c r="J30" s="61"/>
    </row>
    <row r="31" spans="1:10" ht="21" customHeight="1" x14ac:dyDescent="0.3">
      <c r="A31" s="74"/>
      <c r="B31" s="70"/>
      <c r="C31" s="64"/>
      <c r="D31" s="67"/>
      <c r="E31" s="64"/>
      <c r="F31" s="39">
        <v>0</v>
      </c>
      <c r="G31" s="39">
        <v>0</v>
      </c>
      <c r="H31" s="39">
        <f t="shared" si="0"/>
        <v>0</v>
      </c>
      <c r="I31" s="47"/>
      <c r="J31" s="61"/>
    </row>
    <row r="32" spans="1:10" s="32" customFormat="1" ht="21" customHeight="1" x14ac:dyDescent="0.3">
      <c r="A32" s="40"/>
      <c r="B32" s="41" t="s">
        <v>32</v>
      </c>
      <c r="C32" s="42">
        <f>SUM(C28)</f>
        <v>0</v>
      </c>
      <c r="D32" s="42">
        <f t="shared" ref="D32:E32" si="11">SUM(D28)</f>
        <v>0</v>
      </c>
      <c r="E32" s="42">
        <f t="shared" si="11"/>
        <v>0</v>
      </c>
      <c r="F32" s="42">
        <f>SUM(F28:F31)</f>
        <v>0</v>
      </c>
      <c r="G32" s="42">
        <f t="shared" ref="G32:H32" si="12">SUM(G28:G31)</f>
        <v>0</v>
      </c>
      <c r="H32" s="42">
        <f t="shared" si="12"/>
        <v>0</v>
      </c>
      <c r="I32" s="48"/>
      <c r="J32" s="62"/>
    </row>
    <row r="33" spans="1:10" ht="21" customHeight="1" x14ac:dyDescent="0.3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9">
        <v>0</v>
      </c>
      <c r="G33" s="39">
        <v>0</v>
      </c>
      <c r="H33" s="39">
        <f t="shared" si="0"/>
        <v>0</v>
      </c>
      <c r="I33" s="47"/>
      <c r="J33" s="55"/>
    </row>
    <row r="34" spans="1:10" ht="21" customHeight="1" x14ac:dyDescent="0.3">
      <c r="A34" s="74"/>
      <c r="B34" s="70"/>
      <c r="C34" s="64"/>
      <c r="D34" s="67"/>
      <c r="E34" s="64"/>
      <c r="F34" s="39">
        <v>0</v>
      </c>
      <c r="G34" s="39">
        <v>0</v>
      </c>
      <c r="H34" s="39">
        <f t="shared" si="0"/>
        <v>0</v>
      </c>
      <c r="I34" s="47"/>
      <c r="J34" s="56"/>
    </row>
    <row r="35" spans="1:10" ht="21" customHeight="1" x14ac:dyDescent="0.3">
      <c r="A35" s="74"/>
      <c r="B35" s="70"/>
      <c r="C35" s="64"/>
      <c r="D35" s="67"/>
      <c r="E35" s="64"/>
      <c r="F35" s="39">
        <v>0</v>
      </c>
      <c r="G35" s="39">
        <v>0</v>
      </c>
      <c r="H35" s="39">
        <f t="shared" si="0"/>
        <v>0</v>
      </c>
      <c r="I35" s="47"/>
      <c r="J35" s="56"/>
    </row>
    <row r="36" spans="1:10" ht="21" customHeight="1" x14ac:dyDescent="0.3">
      <c r="A36" s="74"/>
      <c r="B36" s="70"/>
      <c r="C36" s="64"/>
      <c r="D36" s="67"/>
      <c r="E36" s="64"/>
      <c r="F36" s="39">
        <v>0</v>
      </c>
      <c r="G36" s="39">
        <v>0</v>
      </c>
      <c r="H36" s="39">
        <f t="shared" si="0"/>
        <v>0</v>
      </c>
      <c r="I36" s="47"/>
      <c r="J36" s="56"/>
    </row>
    <row r="37" spans="1:10" s="32" customFormat="1" ht="21" customHeight="1" x14ac:dyDescent="0.3">
      <c r="A37" s="40"/>
      <c r="B37" s="41" t="s">
        <v>34</v>
      </c>
      <c r="C37" s="42">
        <f>SUM(C33)</f>
        <v>0</v>
      </c>
      <c r="D37" s="42">
        <f t="shared" ref="D37:E37" si="13">SUM(D33)</f>
        <v>0</v>
      </c>
      <c r="E37" s="42">
        <f t="shared" si="13"/>
        <v>0</v>
      </c>
      <c r="F37" s="42">
        <f>SUM(F33:F36)</f>
        <v>0</v>
      </c>
      <c r="G37" s="42">
        <f t="shared" ref="G37:H37" si="14">SUM(G33:G36)</f>
        <v>0</v>
      </c>
      <c r="H37" s="42">
        <f t="shared" si="14"/>
        <v>0</v>
      </c>
      <c r="I37" s="48"/>
      <c r="J37" s="57"/>
    </row>
    <row r="38" spans="1:10" ht="21" customHeight="1" x14ac:dyDescent="0.3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9">
        <v>0</v>
      </c>
      <c r="G38" s="39">
        <v>0</v>
      </c>
      <c r="H38" s="39">
        <f t="shared" si="0"/>
        <v>0</v>
      </c>
      <c r="I38" s="47"/>
      <c r="J38" s="60" t="s">
        <v>36</v>
      </c>
    </row>
    <row r="39" spans="1:10" ht="21" customHeight="1" x14ac:dyDescent="0.3">
      <c r="A39" s="74"/>
      <c r="B39" s="70"/>
      <c r="C39" s="64"/>
      <c r="D39" s="67"/>
      <c r="E39" s="64"/>
      <c r="F39" s="39">
        <v>0</v>
      </c>
      <c r="G39" s="39">
        <v>0</v>
      </c>
      <c r="H39" s="39">
        <f t="shared" si="0"/>
        <v>0</v>
      </c>
      <c r="I39" s="47"/>
      <c r="J39" s="61"/>
    </row>
    <row r="40" spans="1:10" s="32" customFormat="1" ht="21" customHeight="1" x14ac:dyDescent="0.3">
      <c r="A40" s="40"/>
      <c r="B40" s="41" t="s">
        <v>37</v>
      </c>
      <c r="C40" s="42">
        <f>SUM(C38)</f>
        <v>0</v>
      </c>
      <c r="D40" s="42">
        <f t="shared" ref="D40:E40" si="15">SUM(D38)</f>
        <v>0</v>
      </c>
      <c r="E40" s="42">
        <f t="shared" si="15"/>
        <v>0</v>
      </c>
      <c r="F40" s="42">
        <f>SUM(F38:F39)</f>
        <v>0</v>
      </c>
      <c r="G40" s="42">
        <f t="shared" ref="G40:H40" si="16">SUM(G38:G39)</f>
        <v>0</v>
      </c>
      <c r="H40" s="42">
        <f t="shared" si="16"/>
        <v>0</v>
      </c>
      <c r="I40" s="48"/>
      <c r="J40" s="62"/>
    </row>
    <row r="41" spans="1:10" ht="21" customHeight="1" x14ac:dyDescent="0.3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9">
        <v>0</v>
      </c>
      <c r="G41" s="39">
        <v>0</v>
      </c>
      <c r="H41" s="39">
        <f t="shared" si="0"/>
        <v>0</v>
      </c>
      <c r="I41" s="47"/>
      <c r="J41" s="52" t="s">
        <v>39</v>
      </c>
    </row>
    <row r="42" spans="1:10" ht="21" customHeight="1" x14ac:dyDescent="0.3">
      <c r="A42" s="74"/>
      <c r="B42" s="70"/>
      <c r="C42" s="64"/>
      <c r="D42" s="67"/>
      <c r="E42" s="64"/>
      <c r="F42" s="39">
        <v>0</v>
      </c>
      <c r="G42" s="39">
        <v>0</v>
      </c>
      <c r="H42" s="39">
        <f t="shared" si="0"/>
        <v>0</v>
      </c>
      <c r="I42" s="47"/>
      <c r="J42" s="53"/>
    </row>
    <row r="43" spans="1:10" ht="21" customHeight="1" x14ac:dyDescent="0.3">
      <c r="A43" s="74"/>
      <c r="B43" s="70"/>
      <c r="C43" s="64"/>
      <c r="D43" s="67"/>
      <c r="E43" s="64"/>
      <c r="F43" s="39">
        <v>0</v>
      </c>
      <c r="G43" s="39">
        <v>0</v>
      </c>
      <c r="H43" s="39">
        <f t="shared" si="0"/>
        <v>0</v>
      </c>
      <c r="I43" s="47"/>
      <c r="J43" s="53"/>
    </row>
    <row r="44" spans="1:10" s="32" customFormat="1" ht="21" customHeight="1" x14ac:dyDescent="0.3">
      <c r="A44" s="40"/>
      <c r="B44" s="41" t="s">
        <v>40</v>
      </c>
      <c r="C44" s="42">
        <f>SUM(C41)</f>
        <v>0</v>
      </c>
      <c r="D44" s="42">
        <f t="shared" ref="D44:E44" si="17">SUM(D41)</f>
        <v>0</v>
      </c>
      <c r="E44" s="42">
        <f t="shared" si="17"/>
        <v>0</v>
      </c>
      <c r="F44" s="42">
        <f>SUM(F41:F43)</f>
        <v>0</v>
      </c>
      <c r="G44" s="42">
        <f t="shared" ref="G44:H44" si="18">SUM(G41:G43)</f>
        <v>0</v>
      </c>
      <c r="H44" s="42">
        <f t="shared" si="18"/>
        <v>0</v>
      </c>
      <c r="I44" s="48"/>
      <c r="J44" s="54"/>
    </row>
    <row r="45" spans="1:10" ht="21" customHeight="1" x14ac:dyDescent="0.3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9">
        <v>0</v>
      </c>
      <c r="G45" s="39">
        <v>0</v>
      </c>
      <c r="H45" s="39">
        <f t="shared" si="0"/>
        <v>0</v>
      </c>
      <c r="I45" s="47"/>
      <c r="J45" s="55"/>
    </row>
    <row r="46" spans="1:10" ht="21" customHeight="1" x14ac:dyDescent="0.3">
      <c r="A46" s="75"/>
      <c r="B46" s="70"/>
      <c r="C46" s="64"/>
      <c r="D46" s="67"/>
      <c r="E46" s="64"/>
      <c r="F46" s="39">
        <v>0</v>
      </c>
      <c r="G46" s="39">
        <v>0</v>
      </c>
      <c r="H46" s="39">
        <f t="shared" ref="H46:H51" si="19">F46+G46</f>
        <v>0</v>
      </c>
      <c r="I46" s="47"/>
      <c r="J46" s="56"/>
    </row>
    <row r="47" spans="1:10" ht="21" customHeight="1" x14ac:dyDescent="0.3">
      <c r="A47" s="75"/>
      <c r="B47" s="70"/>
      <c r="C47" s="64"/>
      <c r="D47" s="67"/>
      <c r="E47" s="64"/>
      <c r="F47" s="39">
        <v>0</v>
      </c>
      <c r="G47" s="39">
        <v>0</v>
      </c>
      <c r="H47" s="39">
        <f t="shared" si="19"/>
        <v>0</v>
      </c>
      <c r="I47" s="47"/>
      <c r="J47" s="56"/>
    </row>
    <row r="48" spans="1:10" ht="21" customHeight="1" x14ac:dyDescent="0.3">
      <c r="A48" s="75"/>
      <c r="B48" s="70"/>
      <c r="C48" s="64"/>
      <c r="D48" s="67"/>
      <c r="E48" s="64"/>
      <c r="F48" s="39">
        <v>0</v>
      </c>
      <c r="G48" s="39">
        <v>0</v>
      </c>
      <c r="H48" s="39">
        <f t="shared" si="19"/>
        <v>0</v>
      </c>
      <c r="I48" s="47"/>
      <c r="J48" s="56"/>
    </row>
    <row r="49" spans="1:10" ht="21" customHeight="1" x14ac:dyDescent="0.3">
      <c r="A49" s="75"/>
      <c r="B49" s="70"/>
      <c r="C49" s="64"/>
      <c r="D49" s="67"/>
      <c r="E49" s="64"/>
      <c r="F49" s="39">
        <v>0</v>
      </c>
      <c r="G49" s="39">
        <v>0</v>
      </c>
      <c r="H49" s="39">
        <f t="shared" si="19"/>
        <v>0</v>
      </c>
      <c r="I49" s="47"/>
      <c r="J49" s="56"/>
    </row>
    <row r="50" spans="1:10" ht="21" customHeight="1" x14ac:dyDescent="0.3">
      <c r="A50" s="75"/>
      <c r="B50" s="70"/>
      <c r="C50" s="64"/>
      <c r="D50" s="67"/>
      <c r="E50" s="64"/>
      <c r="F50" s="39">
        <v>0</v>
      </c>
      <c r="G50" s="39">
        <v>0</v>
      </c>
      <c r="H50" s="39">
        <f t="shared" si="19"/>
        <v>0</v>
      </c>
      <c r="I50" s="47"/>
      <c r="J50" s="56"/>
    </row>
    <row r="51" spans="1:10" ht="21" customHeight="1" x14ac:dyDescent="0.3">
      <c r="A51" s="69"/>
      <c r="B51" s="70"/>
      <c r="C51" s="64"/>
      <c r="D51" s="67"/>
      <c r="E51" s="64"/>
      <c r="F51" s="39">
        <v>0</v>
      </c>
      <c r="G51" s="39">
        <v>0</v>
      </c>
      <c r="H51" s="39">
        <f t="shared" si="19"/>
        <v>0</v>
      </c>
      <c r="I51" s="47"/>
      <c r="J51" s="56"/>
    </row>
    <row r="52" spans="1:10" s="32" customFormat="1" ht="21" customHeight="1" x14ac:dyDescent="0.3">
      <c r="A52" s="40"/>
      <c r="B52" s="41" t="s">
        <v>42</v>
      </c>
      <c r="C52" s="42">
        <f>SUM(C45)</f>
        <v>0</v>
      </c>
      <c r="D52" s="42">
        <f t="shared" ref="D52:E52" si="20">SUM(D45)</f>
        <v>0</v>
      </c>
      <c r="E52" s="42">
        <f t="shared" si="20"/>
        <v>0</v>
      </c>
      <c r="F52" s="42">
        <f>SUM(F45:F51)</f>
        <v>0</v>
      </c>
      <c r="G52" s="42">
        <f t="shared" ref="G52:H52" si="21">SUM(G45:G51)</f>
        <v>0</v>
      </c>
      <c r="H52" s="42">
        <f t="shared" si="21"/>
        <v>0</v>
      </c>
      <c r="I52" s="48"/>
      <c r="J52" s="57"/>
    </row>
    <row r="53" spans="1:10" ht="21" customHeight="1" x14ac:dyDescent="0.3">
      <c r="A53" s="40"/>
      <c r="B53" s="41" t="s">
        <v>43</v>
      </c>
      <c r="C53" s="42">
        <f>SUM(C52,C44,C40,C37,C32,C27,C24,C21,C16,C13)</f>
        <v>0</v>
      </c>
      <c r="D53" s="42">
        <f t="shared" ref="D53:H53" si="22">SUM(D52,D44,D40,D37,D32,D27,D24,D21,D16,D13)</f>
        <v>0</v>
      </c>
      <c r="E53" s="42">
        <f t="shared" si="22"/>
        <v>0</v>
      </c>
      <c r="F53" s="42">
        <f t="shared" si="22"/>
        <v>0</v>
      </c>
      <c r="G53" s="42">
        <f t="shared" si="22"/>
        <v>0</v>
      </c>
      <c r="H53" s="42">
        <f t="shared" si="22"/>
        <v>0</v>
      </c>
      <c r="I53" s="48"/>
      <c r="J53" s="49"/>
    </row>
    <row r="57" spans="1:10" ht="21" customHeight="1" x14ac:dyDescent="0.3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50" t="s">
        <v>48</v>
      </c>
    </row>
    <row r="58" spans="1:10" ht="21" customHeight="1" x14ac:dyDescent="0.3">
      <c r="A58" s="71">
        <f>E53</f>
        <v>0</v>
      </c>
      <c r="B58" s="72"/>
      <c r="C58" s="72">
        <f>H53</f>
        <v>0</v>
      </c>
      <c r="D58" s="72"/>
      <c r="E58" s="72"/>
      <c r="F58" s="72"/>
      <c r="G58" s="72">
        <f>G53</f>
        <v>0</v>
      </c>
      <c r="H58" s="72"/>
      <c r="I58" s="51">
        <f>A58-C58</f>
        <v>0</v>
      </c>
    </row>
    <row r="60" spans="1:10" ht="21" customHeight="1" x14ac:dyDescent="0.3">
      <c r="A60" s="43" t="s">
        <v>49</v>
      </c>
      <c r="B60" s="44"/>
      <c r="C60" s="45" t="s">
        <v>50</v>
      </c>
      <c r="D60" s="43"/>
      <c r="E60" s="43" t="s">
        <v>51</v>
      </c>
      <c r="F60" s="43"/>
      <c r="G60" s="43" t="s">
        <v>52</v>
      </c>
      <c r="H60" s="43"/>
      <c r="I60" s="4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workbookViewId="0">
      <selection activeCell="B20" sqref="B20:C37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25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3">
      <c r="B5" s="3"/>
      <c r="C5" s="4"/>
      <c r="D5" s="5" t="s">
        <v>54</v>
      </c>
      <c r="E5" s="5"/>
      <c r="F5" s="99" t="s">
        <v>55</v>
      </c>
      <c r="G5" s="99"/>
      <c r="H5" s="5" t="s">
        <v>56</v>
      </c>
      <c r="I5" s="4"/>
      <c r="J5" s="99" t="s">
        <v>57</v>
      </c>
      <c r="K5" s="100"/>
    </row>
    <row r="6" spans="2:11" ht="20.149999999999999" customHeight="1" x14ac:dyDescent="0.3">
      <c r="B6" s="6"/>
      <c r="C6" s="7"/>
      <c r="D6" s="8" t="s">
        <v>58</v>
      </c>
      <c r="E6" s="8"/>
      <c r="F6" s="101" t="s">
        <v>59</v>
      </c>
      <c r="G6" s="101"/>
      <c r="H6" s="8" t="s">
        <v>60</v>
      </c>
      <c r="I6" s="7"/>
      <c r="J6" s="101" t="s">
        <v>61</v>
      </c>
      <c r="K6" s="102"/>
    </row>
    <row r="7" spans="2:11" ht="20.149999999999999" customHeight="1" x14ac:dyDescent="0.3">
      <c r="B7" s="6"/>
      <c r="C7" s="7"/>
      <c r="D7" s="8" t="s">
        <v>62</v>
      </c>
      <c r="E7" s="8"/>
      <c r="F7" s="101" t="s">
        <v>63</v>
      </c>
      <c r="G7" s="101"/>
      <c r="H7" s="8" t="s">
        <v>64</v>
      </c>
      <c r="I7" s="23"/>
      <c r="J7" s="103" t="s">
        <v>108</v>
      </c>
      <c r="K7" s="102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65</v>
      </c>
      <c r="I8" s="24"/>
      <c r="J8" s="95" t="s">
        <v>66</v>
      </c>
      <c r="K8" s="96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08" t="s">
        <v>3</v>
      </c>
      <c r="C10" s="109"/>
      <c r="D10" s="14" t="s">
        <v>67</v>
      </c>
      <c r="E10" s="84" t="s">
        <v>68</v>
      </c>
      <c r="F10" s="86"/>
      <c r="G10" s="16" t="s">
        <v>69</v>
      </c>
      <c r="H10" s="15" t="s">
        <v>70</v>
      </c>
      <c r="I10" s="84" t="s">
        <v>71</v>
      </c>
      <c r="J10" s="86"/>
      <c r="K10" s="16" t="s">
        <v>72</v>
      </c>
    </row>
    <row r="11" spans="2:11" ht="20.149999999999999" customHeight="1" x14ac:dyDescent="0.3">
      <c r="B11" s="110">
        <v>1</v>
      </c>
      <c r="C11" s="111"/>
      <c r="D11" s="89" t="s">
        <v>73</v>
      </c>
      <c r="E11" s="106" t="s">
        <v>74</v>
      </c>
      <c r="F11" s="107"/>
      <c r="G11" s="17">
        <v>0</v>
      </c>
      <c r="H11" s="17"/>
      <c r="I11" s="92"/>
      <c r="J11" s="93"/>
      <c r="K11" s="27" t="s">
        <v>75</v>
      </c>
    </row>
    <row r="12" spans="2:11" ht="31" customHeight="1" x14ac:dyDescent="0.3">
      <c r="B12" s="110">
        <v>2</v>
      </c>
      <c r="C12" s="111"/>
      <c r="D12" s="90"/>
      <c r="E12" s="94" t="s">
        <v>76</v>
      </c>
      <c r="F12" s="94"/>
      <c r="G12" s="17">
        <v>159.41</v>
      </c>
      <c r="H12" s="17">
        <v>159.41</v>
      </c>
      <c r="I12" s="25"/>
      <c r="J12" s="26"/>
      <c r="K12" s="28" t="s">
        <v>77</v>
      </c>
    </row>
    <row r="13" spans="2:11" ht="28" customHeight="1" x14ac:dyDescent="0.3">
      <c r="B13" s="110">
        <v>3</v>
      </c>
      <c r="C13" s="111"/>
      <c r="D13" s="90"/>
      <c r="E13" s="94" t="s">
        <v>76</v>
      </c>
      <c r="F13" s="94"/>
      <c r="G13" s="17">
        <v>56.51</v>
      </c>
      <c r="H13" s="17">
        <v>56.51</v>
      </c>
      <c r="I13" s="25"/>
      <c r="J13" s="26"/>
      <c r="K13" s="28" t="s">
        <v>78</v>
      </c>
    </row>
    <row r="14" spans="2:11" ht="28" customHeight="1" x14ac:dyDescent="0.3">
      <c r="B14" s="110">
        <v>4</v>
      </c>
      <c r="C14" s="111"/>
      <c r="D14" s="90"/>
      <c r="E14" s="94" t="s">
        <v>76</v>
      </c>
      <c r="F14" s="94"/>
      <c r="G14" s="17">
        <v>25.5</v>
      </c>
      <c r="H14" s="17">
        <v>25.5</v>
      </c>
      <c r="I14" s="25"/>
      <c r="J14" s="26"/>
      <c r="K14" s="28" t="s">
        <v>79</v>
      </c>
    </row>
    <row r="15" spans="2:11" ht="28" customHeight="1" x14ac:dyDescent="0.3">
      <c r="B15" s="110">
        <v>5</v>
      </c>
      <c r="C15" s="111"/>
      <c r="D15" s="90"/>
      <c r="E15" s="94" t="s">
        <v>76</v>
      </c>
      <c r="F15" s="94"/>
      <c r="G15" s="17">
        <v>26.79</v>
      </c>
      <c r="H15" s="17">
        <v>26.79</v>
      </c>
      <c r="I15" s="25"/>
      <c r="J15" s="26"/>
      <c r="K15" s="28" t="s">
        <v>80</v>
      </c>
    </row>
    <row r="16" spans="2:11" ht="28" customHeight="1" x14ac:dyDescent="0.3">
      <c r="B16" s="110">
        <v>6</v>
      </c>
      <c r="C16" s="111"/>
      <c r="D16" s="90"/>
      <c r="E16" s="94" t="s">
        <v>76</v>
      </c>
      <c r="F16" s="94"/>
      <c r="G16" s="17">
        <v>16.68</v>
      </c>
      <c r="H16" s="17">
        <v>16.68</v>
      </c>
      <c r="I16" s="25"/>
      <c r="J16" s="26"/>
      <c r="K16" s="28" t="s">
        <v>81</v>
      </c>
    </row>
    <row r="17" spans="2:11" ht="28" customHeight="1" x14ac:dyDescent="0.3">
      <c r="B17" s="110">
        <v>7</v>
      </c>
      <c r="C17" s="111"/>
      <c r="D17" s="90"/>
      <c r="E17" s="94" t="s">
        <v>76</v>
      </c>
      <c r="F17" s="94"/>
      <c r="G17" s="17">
        <v>28.6</v>
      </c>
      <c r="H17" s="17">
        <v>28.6</v>
      </c>
      <c r="I17" s="25"/>
      <c r="J17" s="26"/>
      <c r="K17" s="28" t="s">
        <v>82</v>
      </c>
    </row>
    <row r="18" spans="2:11" ht="28" customHeight="1" x14ac:dyDescent="0.3">
      <c r="B18" s="110">
        <v>8</v>
      </c>
      <c r="C18" s="111">
        <v>8</v>
      </c>
      <c r="D18" s="90"/>
      <c r="E18" s="94" t="s">
        <v>76</v>
      </c>
      <c r="F18" s="94"/>
      <c r="G18" s="17">
        <v>101.29</v>
      </c>
      <c r="H18" s="17">
        <v>101.29</v>
      </c>
      <c r="I18" s="25"/>
      <c r="J18" s="26"/>
      <c r="K18" s="28" t="s">
        <v>83</v>
      </c>
    </row>
    <row r="19" spans="2:11" ht="28" customHeight="1" x14ac:dyDescent="0.3">
      <c r="B19" s="110">
        <v>9</v>
      </c>
      <c r="C19" s="111">
        <v>9</v>
      </c>
      <c r="D19" s="90"/>
      <c r="E19" s="94" t="s">
        <v>76</v>
      </c>
      <c r="F19" s="94"/>
      <c r="G19" s="17">
        <v>89</v>
      </c>
      <c r="H19" s="17">
        <v>89</v>
      </c>
      <c r="I19" s="25"/>
      <c r="J19" s="26"/>
      <c r="K19" s="28" t="s">
        <v>84</v>
      </c>
    </row>
    <row r="20" spans="2:11" ht="20.149999999999999" customHeight="1" x14ac:dyDescent="0.3">
      <c r="B20" s="110">
        <v>10</v>
      </c>
      <c r="C20" s="111"/>
      <c r="D20" s="90"/>
      <c r="E20" s="106" t="s">
        <v>85</v>
      </c>
      <c r="F20" s="107"/>
      <c r="G20" s="17">
        <v>0</v>
      </c>
      <c r="H20" s="17"/>
      <c r="I20" s="92"/>
      <c r="J20" s="93"/>
      <c r="K20" s="27" t="s">
        <v>75</v>
      </c>
    </row>
    <row r="21" spans="2:11" ht="20.149999999999999" customHeight="1" x14ac:dyDescent="0.3">
      <c r="B21" s="110">
        <v>11</v>
      </c>
      <c r="C21" s="111"/>
      <c r="D21" s="90"/>
      <c r="E21" s="106" t="s">
        <v>86</v>
      </c>
      <c r="F21" s="107"/>
      <c r="G21" s="17">
        <v>30</v>
      </c>
      <c r="H21" s="17"/>
      <c r="I21" s="92">
        <v>30</v>
      </c>
      <c r="J21" s="93"/>
      <c r="K21" s="27" t="s">
        <v>87</v>
      </c>
    </row>
    <row r="22" spans="2:11" ht="20.149999999999999" customHeight="1" x14ac:dyDescent="0.3">
      <c r="B22" s="110">
        <v>12</v>
      </c>
      <c r="C22" s="111"/>
      <c r="D22" s="90"/>
      <c r="E22" s="106" t="s">
        <v>86</v>
      </c>
      <c r="F22" s="107"/>
      <c r="G22" s="17">
        <v>10</v>
      </c>
      <c r="H22" s="17"/>
      <c r="I22" s="92">
        <v>10</v>
      </c>
      <c r="J22" s="93"/>
      <c r="K22" s="27" t="s">
        <v>87</v>
      </c>
    </row>
    <row r="23" spans="2:11" ht="20.149999999999999" customHeight="1" x14ac:dyDescent="0.3">
      <c r="B23" s="110">
        <v>13</v>
      </c>
      <c r="C23" s="111"/>
      <c r="D23" s="90"/>
      <c r="E23" s="106" t="s">
        <v>86</v>
      </c>
      <c r="F23" s="107"/>
      <c r="G23" s="17">
        <v>32</v>
      </c>
      <c r="H23" s="17"/>
      <c r="I23" s="92">
        <v>32</v>
      </c>
      <c r="J23" s="93"/>
      <c r="K23" s="27" t="s">
        <v>88</v>
      </c>
    </row>
    <row r="24" spans="2:11" ht="20.149999999999999" customHeight="1" x14ac:dyDescent="0.3">
      <c r="B24" s="110">
        <v>14</v>
      </c>
      <c r="C24" s="111"/>
      <c r="D24" s="90"/>
      <c r="E24" s="106" t="s">
        <v>86</v>
      </c>
      <c r="F24" s="107"/>
      <c r="G24" s="17">
        <v>24</v>
      </c>
      <c r="H24" s="17"/>
      <c r="I24" s="92">
        <v>24</v>
      </c>
      <c r="J24" s="93"/>
      <c r="K24" s="27" t="s">
        <v>89</v>
      </c>
    </row>
    <row r="25" spans="2:11" ht="20.149999999999999" customHeight="1" x14ac:dyDescent="0.3">
      <c r="B25" s="110">
        <v>15</v>
      </c>
      <c r="C25" s="111"/>
      <c r="D25" s="90"/>
      <c r="E25" s="106" t="s">
        <v>86</v>
      </c>
      <c r="F25" s="107"/>
      <c r="G25" s="17">
        <v>23.5</v>
      </c>
      <c r="H25" s="17"/>
      <c r="I25" s="92">
        <v>23.5</v>
      </c>
      <c r="J25" s="93"/>
      <c r="K25" s="27" t="s">
        <v>89</v>
      </c>
    </row>
    <row r="26" spans="2:11" ht="20.149999999999999" customHeight="1" x14ac:dyDescent="0.3">
      <c r="B26" s="110">
        <v>16</v>
      </c>
      <c r="C26" s="111"/>
      <c r="D26" s="90"/>
      <c r="E26" s="106" t="s">
        <v>86</v>
      </c>
      <c r="F26" s="107"/>
      <c r="G26" s="17">
        <v>40</v>
      </c>
      <c r="H26" s="17"/>
      <c r="I26" s="92">
        <v>40</v>
      </c>
      <c r="J26" s="93"/>
      <c r="K26" s="27" t="s">
        <v>90</v>
      </c>
    </row>
    <row r="27" spans="2:11" ht="20.149999999999999" customHeight="1" x14ac:dyDescent="0.3">
      <c r="B27" s="110">
        <v>17</v>
      </c>
      <c r="C27" s="111"/>
      <c r="D27" s="90"/>
      <c r="E27" s="106" t="s">
        <v>86</v>
      </c>
      <c r="F27" s="107"/>
      <c r="G27" s="17">
        <v>12</v>
      </c>
      <c r="H27" s="17"/>
      <c r="I27" s="92">
        <v>12</v>
      </c>
      <c r="J27" s="93"/>
      <c r="K27" s="27" t="s">
        <v>90</v>
      </c>
    </row>
    <row r="28" spans="2:11" ht="20.149999999999999" customHeight="1" x14ac:dyDescent="0.3">
      <c r="B28" s="110">
        <v>18</v>
      </c>
      <c r="C28" s="111"/>
      <c r="D28" s="90"/>
      <c r="E28" s="106" t="s">
        <v>86</v>
      </c>
      <c r="F28" s="107"/>
      <c r="G28" s="17">
        <v>51.5</v>
      </c>
      <c r="H28" s="17"/>
      <c r="I28" s="92">
        <v>51.5</v>
      </c>
      <c r="J28" s="93"/>
      <c r="K28" s="27" t="s">
        <v>91</v>
      </c>
    </row>
    <row r="29" spans="2:11" ht="20.149999999999999" customHeight="1" x14ac:dyDescent="0.3">
      <c r="B29" s="110">
        <v>19</v>
      </c>
      <c r="C29" s="111"/>
      <c r="D29" s="90"/>
      <c r="E29" s="106" t="s">
        <v>86</v>
      </c>
      <c r="F29" s="107"/>
      <c r="G29" s="17">
        <v>19.39</v>
      </c>
      <c r="H29" s="17"/>
      <c r="I29" s="92">
        <v>19.39</v>
      </c>
      <c r="J29" s="93"/>
      <c r="K29" s="27" t="s">
        <v>92</v>
      </c>
    </row>
    <row r="30" spans="2:11" ht="20.149999999999999" customHeight="1" x14ac:dyDescent="0.3">
      <c r="B30" s="110">
        <v>20</v>
      </c>
      <c r="C30" s="111"/>
      <c r="D30" s="90"/>
      <c r="E30" s="106" t="s">
        <v>86</v>
      </c>
      <c r="F30" s="107"/>
      <c r="G30" s="17">
        <v>15.48</v>
      </c>
      <c r="H30" s="17"/>
      <c r="I30" s="92">
        <v>15.48</v>
      </c>
      <c r="J30" s="93"/>
      <c r="K30" s="27" t="s">
        <v>93</v>
      </c>
    </row>
    <row r="31" spans="2:11" ht="20.149999999999999" customHeight="1" x14ac:dyDescent="0.3">
      <c r="B31" s="110">
        <v>21</v>
      </c>
      <c r="C31" s="111"/>
      <c r="D31" s="90"/>
      <c r="E31" s="106" t="s">
        <v>86</v>
      </c>
      <c r="F31" s="107"/>
      <c r="G31" s="17">
        <v>10</v>
      </c>
      <c r="H31" s="17"/>
      <c r="I31" s="92">
        <v>10</v>
      </c>
      <c r="J31" s="93"/>
      <c r="K31" s="27" t="s">
        <v>93</v>
      </c>
    </row>
    <row r="32" spans="2:11" ht="20.149999999999999" customHeight="1" x14ac:dyDescent="0.3">
      <c r="B32" s="110">
        <v>22</v>
      </c>
      <c r="C32" s="111"/>
      <c r="D32" s="90"/>
      <c r="E32" s="106" t="s">
        <v>86</v>
      </c>
      <c r="F32" s="107"/>
      <c r="G32" s="17">
        <v>18</v>
      </c>
      <c r="H32" s="17"/>
      <c r="I32" s="92">
        <v>18</v>
      </c>
      <c r="J32" s="93"/>
      <c r="K32" s="27" t="s">
        <v>94</v>
      </c>
    </row>
    <row r="33" spans="1:11" ht="20.149999999999999" customHeight="1" x14ac:dyDescent="0.3">
      <c r="B33" s="110">
        <v>23</v>
      </c>
      <c r="C33" s="111"/>
      <c r="D33" s="90"/>
      <c r="E33" s="106" t="s">
        <v>86</v>
      </c>
      <c r="F33" s="107"/>
      <c r="G33" s="17">
        <v>26.75</v>
      </c>
      <c r="H33" s="17"/>
      <c r="I33" s="92">
        <v>26.75</v>
      </c>
      <c r="J33" s="93"/>
      <c r="K33" s="27" t="s">
        <v>95</v>
      </c>
    </row>
    <row r="34" spans="1:11" ht="20.149999999999999" customHeight="1" x14ac:dyDescent="0.3">
      <c r="B34" s="110">
        <v>24</v>
      </c>
      <c r="C34" s="111"/>
      <c r="D34" s="90"/>
      <c r="E34" s="106" t="s">
        <v>86</v>
      </c>
      <c r="F34" s="107"/>
      <c r="G34" s="17">
        <v>241</v>
      </c>
      <c r="H34" s="17"/>
      <c r="I34" s="92">
        <v>241</v>
      </c>
      <c r="J34" s="93"/>
      <c r="K34" s="27" t="s">
        <v>95</v>
      </c>
    </row>
    <row r="35" spans="1:11" ht="20.149999999999999" customHeight="1" x14ac:dyDescent="0.3">
      <c r="B35" s="110">
        <v>25</v>
      </c>
      <c r="C35" s="111"/>
      <c r="D35" s="89" t="s">
        <v>41</v>
      </c>
      <c r="E35" s="94"/>
      <c r="F35" s="94"/>
      <c r="G35" s="17">
        <v>0</v>
      </c>
      <c r="H35" s="17"/>
      <c r="I35" s="92"/>
      <c r="J35" s="93"/>
      <c r="K35" s="27"/>
    </row>
    <row r="36" spans="1:11" ht="20.149999999999999" customHeight="1" x14ac:dyDescent="0.3">
      <c r="B36" s="110">
        <v>26</v>
      </c>
      <c r="C36" s="111"/>
      <c r="D36" s="90"/>
      <c r="E36" s="94"/>
      <c r="F36" s="94"/>
      <c r="G36" s="17">
        <v>0</v>
      </c>
      <c r="H36" s="17"/>
      <c r="I36" s="92"/>
      <c r="J36" s="93"/>
      <c r="K36" s="27"/>
    </row>
    <row r="37" spans="1:11" ht="20.149999999999999" customHeight="1" x14ac:dyDescent="0.3">
      <c r="B37" s="110">
        <v>27</v>
      </c>
      <c r="C37" s="111"/>
      <c r="D37" s="91"/>
      <c r="E37" s="94"/>
      <c r="F37" s="94"/>
      <c r="G37" s="17">
        <v>0</v>
      </c>
      <c r="H37" s="17"/>
      <c r="I37" s="92"/>
      <c r="J37" s="93"/>
      <c r="K37" s="27"/>
    </row>
    <row r="38" spans="1:11" ht="20.149999999999999" customHeight="1" x14ac:dyDescent="0.3">
      <c r="B38" s="84" t="s">
        <v>43</v>
      </c>
      <c r="C38" s="85"/>
      <c r="D38" s="85"/>
      <c r="E38" s="85"/>
      <c r="F38" s="86"/>
      <c r="G38" s="18">
        <f>SUM(G11:G37)</f>
        <v>1057.4000000000001</v>
      </c>
      <c r="H38" s="18">
        <f>SUM(H11:H37)</f>
        <v>503.78000000000003</v>
      </c>
      <c r="I38" s="87">
        <f>SUM(I11:J37)</f>
        <v>553.62</v>
      </c>
      <c r="J38" s="88"/>
      <c r="K38" s="29"/>
    </row>
    <row r="39" spans="1:11" ht="20.149999999999999" customHeight="1" x14ac:dyDescent="0.3">
      <c r="B39" s="13"/>
      <c r="C39" s="13"/>
      <c r="D39" s="13"/>
      <c r="E39" s="13"/>
      <c r="F39" s="13"/>
      <c r="G39" s="13"/>
      <c r="H39" s="13"/>
      <c r="I39" s="13"/>
      <c r="J39" s="30"/>
      <c r="K39" s="13"/>
    </row>
    <row r="40" spans="1:11" ht="20.149999999999999" customHeight="1" x14ac:dyDescent="0.3">
      <c r="B40" s="104" t="s">
        <v>70</v>
      </c>
      <c r="C40" s="104"/>
      <c r="D40" s="104"/>
      <c r="E40" s="104"/>
      <c r="F40" s="104"/>
      <c r="G40" s="104" t="s">
        <v>96</v>
      </c>
      <c r="H40" s="104"/>
      <c r="I40" s="104"/>
      <c r="J40" s="104"/>
      <c r="K40" s="16" t="s">
        <v>97</v>
      </c>
    </row>
    <row r="41" spans="1:11" ht="20.149999999999999" customHeight="1" x14ac:dyDescent="0.3">
      <c r="B41" s="105">
        <f>H38</f>
        <v>503.78000000000003</v>
      </c>
      <c r="C41" s="105"/>
      <c r="D41" s="105"/>
      <c r="E41" s="105"/>
      <c r="F41" s="105"/>
      <c r="G41" s="105">
        <f>I38</f>
        <v>553.62</v>
      </c>
      <c r="H41" s="105"/>
      <c r="I41" s="105"/>
      <c r="J41" s="105"/>
      <c r="K41" s="31">
        <f>G38</f>
        <v>1057.4000000000001</v>
      </c>
    </row>
    <row r="42" spans="1:11" ht="20.149999999999999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20.149999999999999" customHeight="1" x14ac:dyDescent="0.3">
      <c r="B43" s="13" t="s">
        <v>98</v>
      </c>
      <c r="C43" s="13"/>
      <c r="D43" s="13"/>
      <c r="E43" s="13"/>
      <c r="F43" s="13" t="s">
        <v>50</v>
      </c>
      <c r="G43" s="13" t="s">
        <v>99</v>
      </c>
      <c r="H43" s="13"/>
      <c r="I43" s="13"/>
      <c r="J43" s="13" t="s">
        <v>52</v>
      </c>
      <c r="K43" s="13"/>
    </row>
    <row r="46" spans="1:11" ht="18.45" x14ac:dyDescent="0.3">
      <c r="A46" s="76" t="s">
        <v>100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8" spans="1:11" ht="20.149999999999999" customHeight="1" x14ac:dyDescent="0.3">
      <c r="B48" s="3"/>
      <c r="C48" s="4"/>
      <c r="D48" s="5" t="s">
        <v>54</v>
      </c>
      <c r="E48" s="5"/>
      <c r="F48" s="99" t="s">
        <v>55</v>
      </c>
      <c r="G48" s="99"/>
      <c r="H48" s="5" t="s">
        <v>56</v>
      </c>
      <c r="I48" s="4"/>
      <c r="J48" s="99" t="s">
        <v>57</v>
      </c>
      <c r="K48" s="100"/>
    </row>
    <row r="49" spans="2:11" ht="20.149999999999999" customHeight="1" x14ac:dyDescent="0.3">
      <c r="B49" s="6"/>
      <c r="C49" s="7"/>
      <c r="D49" s="8" t="s">
        <v>58</v>
      </c>
      <c r="E49" s="8"/>
      <c r="F49" s="101" t="s">
        <v>59</v>
      </c>
      <c r="G49" s="101"/>
      <c r="H49" s="8" t="s">
        <v>60</v>
      </c>
      <c r="I49" s="7"/>
      <c r="J49" s="101" t="s">
        <v>61</v>
      </c>
      <c r="K49" s="102"/>
    </row>
    <row r="50" spans="2:11" ht="20.149999999999999" customHeight="1" x14ac:dyDescent="0.3">
      <c r="B50" s="6"/>
      <c r="C50" s="7"/>
      <c r="D50" s="8" t="s">
        <v>62</v>
      </c>
      <c r="E50" s="8"/>
      <c r="F50" s="101" t="s">
        <v>63</v>
      </c>
      <c r="G50" s="101"/>
      <c r="H50" s="8" t="s">
        <v>64</v>
      </c>
      <c r="I50" s="23"/>
      <c r="J50" s="103" t="s">
        <v>108</v>
      </c>
      <c r="K50" s="102"/>
    </row>
    <row r="51" spans="2:11" ht="20.149999999999999" customHeight="1" x14ac:dyDescent="0.3">
      <c r="B51" s="9"/>
      <c r="C51" s="10"/>
      <c r="D51" s="11"/>
      <c r="E51" s="11"/>
      <c r="F51" s="12"/>
      <c r="G51" s="12"/>
      <c r="H51" s="11" t="s">
        <v>65</v>
      </c>
      <c r="I51" s="24"/>
      <c r="J51" s="95" t="s">
        <v>66</v>
      </c>
      <c r="K51" s="96"/>
    </row>
    <row r="52" spans="2:11" ht="20.149999999999999" customHeight="1" x14ac:dyDescent="0.3"/>
    <row r="53" spans="2:11" ht="20.149999999999999" customHeight="1" x14ac:dyDescent="0.3">
      <c r="B53" s="94"/>
      <c r="C53" s="94"/>
      <c r="D53" s="19" t="s">
        <v>101</v>
      </c>
      <c r="E53" s="94" t="s">
        <v>102</v>
      </c>
      <c r="F53" s="94"/>
      <c r="G53" s="17" t="s">
        <v>103</v>
      </c>
      <c r="H53" s="17" t="s">
        <v>104</v>
      </c>
      <c r="I53" s="97" t="s">
        <v>43</v>
      </c>
      <c r="J53" s="97"/>
      <c r="K53" s="20" t="s">
        <v>72</v>
      </c>
    </row>
    <row r="54" spans="2:11" ht="25" customHeight="1" x14ac:dyDescent="0.3">
      <c r="B54" s="94">
        <v>1</v>
      </c>
      <c r="C54" s="94"/>
      <c r="D54" s="19" t="s">
        <v>105</v>
      </c>
      <c r="E54" s="98" t="s">
        <v>106</v>
      </c>
      <c r="F54" s="98"/>
      <c r="G54" s="17">
        <v>200</v>
      </c>
      <c r="H54" s="17">
        <v>3</v>
      </c>
      <c r="I54" s="92">
        <f>G54*H54</f>
        <v>600</v>
      </c>
      <c r="J54" s="93"/>
      <c r="K54" s="28"/>
    </row>
    <row r="55" spans="2:11" ht="20.149999999999999" customHeight="1" x14ac:dyDescent="0.3">
      <c r="B55" s="94">
        <v>2</v>
      </c>
      <c r="C55" s="94"/>
      <c r="D55" s="19" t="s">
        <v>105</v>
      </c>
      <c r="E55" s="94" t="s">
        <v>107</v>
      </c>
      <c r="F55" s="94"/>
      <c r="G55" s="17">
        <v>100</v>
      </c>
      <c r="H55" s="17">
        <v>5</v>
      </c>
      <c r="I55" s="92">
        <f t="shared" ref="I55:I56" si="0">G55*H55</f>
        <v>500</v>
      </c>
      <c r="J55" s="93"/>
      <c r="K55" s="28"/>
    </row>
    <row r="56" spans="2:11" ht="20.149999999999999" customHeight="1" x14ac:dyDescent="0.3">
      <c r="B56" s="94">
        <v>3</v>
      </c>
      <c r="C56" s="94"/>
      <c r="D56" s="21"/>
      <c r="E56" s="94"/>
      <c r="F56" s="94"/>
      <c r="G56" s="17">
        <v>0</v>
      </c>
      <c r="H56" s="17">
        <v>0</v>
      </c>
      <c r="I56" s="92">
        <f t="shared" si="0"/>
        <v>0</v>
      </c>
      <c r="J56" s="93"/>
      <c r="K56" s="28"/>
    </row>
    <row r="57" spans="2:11" ht="20.149999999999999" customHeight="1" x14ac:dyDescent="0.3">
      <c r="B57" s="84" t="s">
        <v>43</v>
      </c>
      <c r="C57" s="85"/>
      <c r="D57" s="85"/>
      <c r="E57" s="85"/>
      <c r="F57" s="86"/>
      <c r="G57" s="18"/>
      <c r="H57" s="18">
        <f>SUM(H39:H56)</f>
        <v>8</v>
      </c>
      <c r="I57" s="87">
        <f>SUM(I54:J56)</f>
        <v>1100</v>
      </c>
      <c r="J57" s="88"/>
      <c r="K57" s="29"/>
    </row>
    <row r="58" spans="2:11" ht="20.149999999999999" customHeight="1" x14ac:dyDescent="0.3">
      <c r="B58" s="13" t="s">
        <v>98</v>
      </c>
      <c r="C58" s="13"/>
      <c r="D58" s="13"/>
      <c r="E58" s="13"/>
      <c r="F58" s="13" t="s">
        <v>50</v>
      </c>
      <c r="G58" s="13" t="s">
        <v>99</v>
      </c>
      <c r="H58" s="13"/>
      <c r="I58" s="13"/>
      <c r="J58" s="13" t="s">
        <v>52</v>
      </c>
      <c r="K58" s="13"/>
    </row>
  </sheetData>
  <mergeCells count="114">
    <mergeCell ref="B31:C31"/>
    <mergeCell ref="B32:C32"/>
    <mergeCell ref="B33:C33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E14:F14"/>
    <mergeCell ref="E15:F15"/>
    <mergeCell ref="E16:F16"/>
    <mergeCell ref="B14:C14"/>
    <mergeCell ref="B15:C15"/>
    <mergeCell ref="B16:C16"/>
    <mergeCell ref="E17:F17"/>
    <mergeCell ref="E18:F18"/>
    <mergeCell ref="E19:F19"/>
    <mergeCell ref="B20:C20"/>
    <mergeCell ref="E20:F20"/>
    <mergeCell ref="B17:C17"/>
    <mergeCell ref="B18:C18"/>
    <mergeCell ref="B19:C19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E28:F28"/>
    <mergeCell ref="I28:J28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B34:C34"/>
    <mergeCell ref="E34:F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E54:F54"/>
    <mergeCell ref="I54:J54"/>
    <mergeCell ref="F48:G48"/>
    <mergeCell ref="J48:K48"/>
    <mergeCell ref="F49:G49"/>
    <mergeCell ref="J49:K49"/>
    <mergeCell ref="F50:G50"/>
    <mergeCell ref="J50:K50"/>
    <mergeCell ref="B57:F57"/>
    <mergeCell ref="I57:J57"/>
    <mergeCell ref="D11:D34"/>
    <mergeCell ref="D35:D37"/>
    <mergeCell ref="I34:J34"/>
    <mergeCell ref="B55:C55"/>
    <mergeCell ref="E55:F55"/>
    <mergeCell ref="I55:J55"/>
    <mergeCell ref="B56:C56"/>
    <mergeCell ref="E56:F56"/>
    <mergeCell ref="I56:J56"/>
    <mergeCell ref="J51:K51"/>
    <mergeCell ref="B53:C53"/>
    <mergeCell ref="E53:F53"/>
    <mergeCell ref="I53:J53"/>
    <mergeCell ref="B54:C54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2017-09-06T05:53:00Z</cp:lastPrinted>
  <dcterms:created xsi:type="dcterms:W3CDTF">2014-04-15T08:52:00Z</dcterms:created>
  <dcterms:modified xsi:type="dcterms:W3CDTF">2019-07-25T04:05:55Z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