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<sst xmlns="http://schemas.openxmlformats.org/spreadsheetml/2006/main" count="30">
  <si>
    <t>20171121-1123中侨国旅杨新瑞广州华泰宾馆会议结算单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</si>
  <si>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</si>
  <si>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</si>
  <si>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</si>
  <si>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</si>
  <si>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</si>
  <si>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</si>
  <si>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</si>
  <si>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</si>
  <si>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小车，南站/机场-市区酒店往返单接送，如附件接机表</t>
  </si>
  <si>
    <t>商务车，南站/机场-市区酒店往返单接送，如附件接机表</t>
  </si>
  <si>
    <t>旅行社费用</t>
  </si>
  <si>
    <t>数量（人）</t>
  </si>
  <si>
    <t>数量(天)</t>
  </si>
  <si>
    <t>单价</t>
  </si>
  <si>
    <t>人员费用</t>
  </si>
  <si>
    <t>21-23日酒店</t>
  </si>
  <si>
    <t>21日机场接机</t>
  </si>
  <si>
    <t>21日机场接机人员加班费，10:30-23:30</t>
  </si>
  <si>
    <t>21日南站接站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</si>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</sst>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0" borderId="14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4" fillId="28" borderId="1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B19" sqref="B19"/>
    </sheetView>
  </sheetViews>
  <sheetFormatPr defaultColWidth="9" defaultRowHeight="13.5" outlineLevelCol="6"/>
  <cols>
    <col min="1" max="1" width="18.125" customWidth="1"/>
    <col min="2" max="2" width="57.3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14.25" spans="1:7">
      <c r="A2" s="4" t="s">
        <v>1</v>
      </c>
      <c r="B2" s="4"/>
      <c r="C2" s="4"/>
      <c r="D2" s="4"/>
      <c r="E2" s="5"/>
      <c r="F2" s="4"/>
      <c r="G2" s="6"/>
    </row>
    <row r="3" ht="28.5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4.25" spans="1:7">
      <c r="A4" s="7" t="s">
        <v>8</v>
      </c>
      <c r="B4" s="8" t="s">
        <v>9</v>
      </c>
      <c r="C4" s="8">
        <v>22</v>
      </c>
      <c r="D4" s="8">
        <v>1</v>
      </c>
      <c r="E4" s="9">
        <v>280</v>
      </c>
      <c r="F4" s="11">
        <f>C4*D4*E4</f>
        <v>6160</v>
      </c>
      <c r="G4" s="12"/>
    </row>
    <row r="5" ht="14.25" spans="1:7">
      <c r="A5" s="7" t="s">
        <v>8</v>
      </c>
      <c r="B5" s="8" t="s">
        <v>10</v>
      </c>
      <c r="C5" s="8">
        <v>9</v>
      </c>
      <c r="D5" s="8">
        <v>1</v>
      </c>
      <c r="E5" s="9">
        <v>350</v>
      </c>
      <c r="F5" s="11">
        <f>C5*D5*E5</f>
        <v>3150</v>
      </c>
      <c r="G5" s="12"/>
    </row>
    <row r="6" ht="22.5" spans="1:7">
      <c r="A6" s="7"/>
      <c r="B6" s="8"/>
      <c r="C6" s="8"/>
      <c r="D6" s="8"/>
      <c r="E6" s="9"/>
      <c r="F6" s="13">
        <f>SUM(F4:F5)</f>
        <v>9310</v>
      </c>
      <c r="G6" s="12"/>
    </row>
    <row r="7" ht="14.25" spans="1:7">
      <c r="A7" s="4" t="s">
        <v>11</v>
      </c>
      <c r="B7" s="4"/>
      <c r="C7" s="4"/>
      <c r="D7" s="4"/>
      <c r="E7" s="5"/>
      <c r="F7" s="4"/>
      <c r="G7" s="6"/>
    </row>
    <row r="8" ht="14.25" spans="1:7">
      <c r="A8" s="8" t="s">
        <v>2</v>
      </c>
      <c r="B8" s="8" t="s">
        <v>3</v>
      </c>
      <c r="C8" s="8" t="s">
        <v>12</v>
      </c>
      <c r="D8" s="8" t="s">
        <v>13</v>
      </c>
      <c r="E8" s="8" t="s">
        <v>14</v>
      </c>
      <c r="F8" s="8" t="s">
        <v>7</v>
      </c>
      <c r="G8" s="10"/>
    </row>
    <row r="9" ht="14.25" spans="1:7">
      <c r="A9" s="14" t="s">
        <v>15</v>
      </c>
      <c r="B9" s="15" t="s">
        <v>16</v>
      </c>
      <c r="C9" s="16">
        <v>1</v>
      </c>
      <c r="D9" s="8">
        <v>3</v>
      </c>
      <c r="E9" s="17">
        <v>450</v>
      </c>
      <c r="F9" s="11">
        <f>C9*D9*E9</f>
        <v>1350</v>
      </c>
      <c r="G9" s="10"/>
    </row>
    <row r="10" ht="14.25" spans="1:7">
      <c r="A10" s="14" t="s">
        <v>15</v>
      </c>
      <c r="B10" s="15" t="s">
        <v>17</v>
      </c>
      <c r="C10" s="16">
        <v>2</v>
      </c>
      <c r="D10" s="8">
        <v>1</v>
      </c>
      <c r="E10" s="17">
        <v>450</v>
      </c>
      <c r="F10" s="11">
        <f>C10*D10*E10</f>
        <v>900</v>
      </c>
      <c r="G10" s="10"/>
    </row>
    <row r="11" ht="14.25" spans="1:7">
      <c r="A11" s="14" t="s">
        <v>15</v>
      </c>
      <c r="B11" s="15" t="s">
        <v>18</v>
      </c>
      <c r="C11" s="16">
        <v>2</v>
      </c>
      <c r="D11" s="8">
        <v>1</v>
      </c>
      <c r="E11" s="17">
        <v>150</v>
      </c>
      <c r="F11" s="11">
        <f>C11*D11*E11</f>
        <v>300</v>
      </c>
      <c r="G11" s="10"/>
    </row>
    <row r="12" ht="14.25" spans="1:7">
      <c r="A12" s="14" t="s">
        <v>15</v>
      </c>
      <c r="B12" s="15" t="s">
        <v>19</v>
      </c>
      <c r="C12" s="16">
        <v>1</v>
      </c>
      <c r="D12" s="8">
        <v>1</v>
      </c>
      <c r="E12" s="17">
        <v>450</v>
      </c>
      <c r="F12" s="11">
        <f>C12*D12*E12</f>
        <v>450</v>
      </c>
      <c r="G12" s="10"/>
    </row>
    <row r="13" ht="22.5" spans="1:7">
      <c r="A13" s="8"/>
      <c r="B13" s="18"/>
      <c r="C13" s="8"/>
      <c r="D13" s="8"/>
      <c r="E13" s="8"/>
      <c r="F13" s="13">
        <f>SUM(F9:F12)</f>
        <v>3000</v>
      </c>
      <c r="G13" s="10"/>
    </row>
    <row r="14" ht="14.25" spans="1:7">
      <c r="A14" s="4" t="s">
        <v>20</v>
      </c>
      <c r="B14" s="4"/>
      <c r="C14" s="4"/>
      <c r="D14" s="4"/>
      <c r="E14" s="5"/>
      <c r="F14" s="4"/>
      <c r="G14" s="6"/>
    </row>
    <row r="15" ht="14.25" spans="1:7">
      <c r="A15" s="19" t="s">
        <v>21</v>
      </c>
      <c r="B15" s="19" t="s">
        <v>22</v>
      </c>
      <c r="C15" s="20"/>
      <c r="D15" s="20"/>
      <c r="E15" s="19"/>
      <c r="F15" s="20"/>
      <c r="G15" s="10"/>
    </row>
    <row r="16" ht="14.25" spans="1:7">
      <c r="A16" s="8" t="s">
        <v>1</v>
      </c>
      <c r="B16" s="8">
        <f>F6</f>
        <v>9310</v>
      </c>
      <c r="C16" s="10"/>
      <c r="D16" s="10"/>
      <c r="E16" s="8"/>
      <c r="F16" s="10"/>
      <c r="G16" s="10"/>
    </row>
    <row r="17" ht="14.25" spans="1:7">
      <c r="A17" s="8" t="s">
        <v>23</v>
      </c>
      <c r="B17" s="8">
        <f>SUM(B16:B16)</f>
        <v>9310</v>
      </c>
      <c r="C17" s="10"/>
      <c r="D17" s="10"/>
      <c r="E17" s="8"/>
      <c r="F17" s="10"/>
      <c r="G17" s="10"/>
    </row>
    <row r="18" ht="14.25" spans="1:7">
      <c r="A18" s="8" t="s">
        <v>24</v>
      </c>
      <c r="B18" s="8">
        <v>505</v>
      </c>
      <c r="C18" s="10"/>
      <c r="D18" s="10"/>
      <c r="E18" s="8"/>
      <c r="F18" s="10"/>
      <c r="G18" s="10"/>
    </row>
    <row r="19" ht="14.25" spans="1:7">
      <c r="A19" s="8" t="s">
        <v>11</v>
      </c>
      <c r="B19" s="8">
        <f>F13</f>
        <v>3000</v>
      </c>
      <c r="C19" s="10"/>
      <c r="D19" s="10"/>
      <c r="E19" s="8"/>
      <c r="F19" s="10"/>
      <c r="G19" s="10"/>
    </row>
    <row r="20" ht="14.25" spans="1:7">
      <c r="A20" s="8" t="s">
        <v>25</v>
      </c>
      <c r="B20" s="21">
        <f>B17+B18+B19</f>
        <v>12815</v>
      </c>
      <c r="C20" s="8"/>
      <c r="D20" s="8"/>
      <c r="E20" s="8"/>
      <c r="F20" s="8"/>
      <c r="G20" s="8"/>
    </row>
    <row r="21" ht="14.25" spans="1:7">
      <c r="A21" s="19" t="s">
        <v>26</v>
      </c>
      <c r="B21" s="22" t="s">
        <v>27</v>
      </c>
      <c r="C21" s="22"/>
      <c r="D21" s="22"/>
      <c r="E21" s="19"/>
      <c r="F21" s="22"/>
      <c r="G21" s="22"/>
    </row>
    <row r="22" ht="14.25" spans="1:7">
      <c r="A22" s="8"/>
      <c r="B22" s="22" t="s">
        <v>28</v>
      </c>
      <c r="C22" s="22"/>
      <c r="D22" s="22"/>
      <c r="E22" s="19"/>
      <c r="F22" s="22"/>
      <c r="G22" s="22"/>
    </row>
    <row r="23" ht="14.25" spans="1:7">
      <c r="A23" s="8"/>
      <c r="B23" s="22" t="s">
        <v>29</v>
      </c>
      <c r="C23" s="22"/>
      <c r="D23" s="22"/>
      <c r="E23" s="19"/>
      <c r="F23" s="22"/>
      <c r="G23" s="22"/>
    </row>
  </sheetData>
  <mergeCells count="9">
    <mergeCell ref="A1:G1"/>
    <mergeCell ref="A2:G2"/>
    <mergeCell ref="A7:G7"/>
    <mergeCell ref="A14:G14"/>
    <mergeCell ref="C20:G20"/>
    <mergeCell ref="B21:G21"/>
    <mergeCell ref="B22:G22"/>
    <mergeCell ref="B23:G23"/>
    <mergeCell ref="A21:A2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2017-12-23T08:28:32Z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