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AF9BA461-8890-4102-8905-601D490650A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" sheetId="1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9" l="1"/>
  <c r="J7" i="19"/>
  <c r="K7" i="19" s="1"/>
  <c r="J6" i="19"/>
  <c r="K6" i="19" s="1"/>
  <c r="K5" i="19"/>
  <c r="J5" i="19"/>
  <c r="K4" i="19"/>
  <c r="J4" i="19"/>
  <c r="K8" i="19" l="1"/>
  <c r="K10" i="19" s="1"/>
</calcChain>
</file>

<file path=xl/sharedStrings.xml><?xml version="1.0" encoding="utf-8"?>
<sst xmlns="http://schemas.openxmlformats.org/spreadsheetml/2006/main" count="25" uniqueCount="21">
  <si>
    <t>项目预算表</t>
  </si>
  <si>
    <t>项目</t>
  </si>
  <si>
    <t>内容</t>
  </si>
  <si>
    <t>数量</t>
  </si>
  <si>
    <t>单位</t>
  </si>
  <si>
    <t>天数/使用次数</t>
  </si>
  <si>
    <t>小计</t>
  </si>
  <si>
    <t>备注</t>
  </si>
  <si>
    <t>活动费用</t>
  </si>
  <si>
    <t>合计：</t>
  </si>
  <si>
    <t>元/趟</t>
    <phoneticPr fontId="12" type="noConversion"/>
  </si>
  <si>
    <t>元/天/人</t>
    <phoneticPr fontId="12" type="noConversion"/>
  </si>
  <si>
    <t>10月26-28日       安保费用</t>
    <phoneticPr fontId="12" type="noConversion"/>
  </si>
  <si>
    <t>10月接送机</t>
    <phoneticPr fontId="12" type="noConversion"/>
  </si>
  <si>
    <t>11月接送机</t>
    <phoneticPr fontId="12" type="noConversion"/>
  </si>
  <si>
    <t>11月7-12日           安保费用</t>
    <phoneticPr fontId="12" type="noConversion"/>
  </si>
  <si>
    <t>美元</t>
    <phoneticPr fontId="12" type="noConversion"/>
  </si>
  <si>
    <t>人民币</t>
    <phoneticPr fontId="12" type="noConversion"/>
  </si>
  <si>
    <t>5%运营费&amp;税</t>
    <phoneticPr fontId="12" type="noConversion"/>
  </si>
  <si>
    <t>中方配手枪安全官
不含安保车辆</t>
    <phoneticPr fontId="12" type="noConversion"/>
  </si>
  <si>
    <t>坦桑四座车含司机单接送（早八晚八之间），特别早或者特别晚接送需要+80美金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</si>
</sst>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0"/>
  <sheetViews>
    <sheetView tabSelected="1" zoomScale="80" zoomScaleNormal="80" workbookViewId="0">
      <selection activeCell="L9" sqref="L9"/>
    </sheetView>
  </sheetViews>
  <sheetFormatPr defaultColWidth="10.69140625" defaultRowHeight="13.75"/>
  <cols>
    <col min="1" max="1" width="1.07421875" style="5" customWidth="1"/>
    <col min="2" max="2" width="11.4609375" style="6" customWidth="1"/>
    <col min="3" max="3" width="11.69140625" style="5" customWidth="1"/>
    <col min="4" max="4" width="4.84375" style="5" customWidth="1"/>
    <col min="5" max="5" width="5.07421875" style="5" hidden="1" customWidth="1"/>
    <col min="6" max="6" width="5.765625" style="5" customWidth="1"/>
    <col min="7" max="7" width="8.07421875" style="2" customWidth="1"/>
    <col min="8" max="8" width="8.69140625" style="2" customWidth="1"/>
    <col min="9" max="10" width="11.69140625" style="7" customWidth="1"/>
    <col min="11" max="11" width="17" style="8" customWidth="1"/>
    <col min="12" max="12" width="72" style="5" customWidth="1"/>
    <col min="13" max="13" width="12.07421875" style="5" customWidth="1"/>
    <col min="14" max="251" width="8.07421875" style="5" customWidth="1"/>
    <col min="252" max="252" width="3.765625" style="5" customWidth="1"/>
    <col min="253" max="253" width="12.07421875" style="5" customWidth="1"/>
    <col min="254" max="254" width="14.3046875" style="5" customWidth="1"/>
    <col min="255" max="16384" width="10.69140625" style="5"/>
  </cols>
  <sheetData>
    <row r="2" spans="2:12" s="1" customFormat="1" ht="59.25" customHeight="1">
      <c r="B2" s="34" t="s">
        <v>0</v>
      </c>
      <c r="C2" s="35"/>
      <c r="D2" s="35"/>
      <c r="E2" s="35"/>
      <c r="F2" s="36"/>
      <c r="G2" s="35"/>
      <c r="H2" s="35"/>
      <c r="I2" s="35"/>
      <c r="J2" s="35"/>
      <c r="K2" s="35"/>
      <c r="L2" s="37"/>
    </row>
    <row r="3" spans="2:12" s="2" customFormat="1" ht="31.1" customHeight="1">
      <c r="B3" s="9" t="s">
        <v>1</v>
      </c>
      <c r="C3" s="29" t="s">
        <v>2</v>
      </c>
      <c r="D3" s="29"/>
      <c r="E3" s="29"/>
      <c r="F3" s="10" t="s">
        <v>3</v>
      </c>
      <c r="G3" s="10" t="s">
        <v>4</v>
      </c>
      <c r="H3" s="11" t="s">
        <v>5</v>
      </c>
      <c r="I3" s="13" t="s">
        <v>16</v>
      </c>
      <c r="J3" s="13" t="s">
        <v>17</v>
      </c>
      <c r="K3" s="14" t="s">
        <v>6</v>
      </c>
      <c r="L3" s="15" t="s">
        <v>7</v>
      </c>
    </row>
    <row r="4" spans="2:12" s="2" customFormat="1">
      <c r="B4" s="40" t="s">
        <v>8</v>
      </c>
      <c r="C4" s="39" t="s">
        <v>13</v>
      </c>
      <c r="D4" s="39"/>
      <c r="E4" s="39"/>
      <c r="F4" s="12">
        <v>1</v>
      </c>
      <c r="G4" s="21" t="s">
        <v>10</v>
      </c>
      <c r="H4" s="22">
        <v>2</v>
      </c>
      <c r="I4" s="13">
        <v>159</v>
      </c>
      <c r="J4" s="13">
        <f>I4*6.4</f>
        <v>1017.6</v>
      </c>
      <c r="K4" s="14">
        <f>F4*H4*J4</f>
        <v>2035.2</v>
      </c>
      <c r="L4" s="23" t="s">
        <v>20</v>
      </c>
    </row>
    <row r="5" spans="2:12" s="2" customFormat="1">
      <c r="B5" s="41"/>
      <c r="C5" s="39" t="s">
        <v>14</v>
      </c>
      <c r="D5" s="39"/>
      <c r="E5" s="25"/>
      <c r="F5" s="12">
        <v>7</v>
      </c>
      <c r="G5" s="24" t="s">
        <v>10</v>
      </c>
      <c r="H5" s="25">
        <v>2</v>
      </c>
      <c r="I5" s="13">
        <v>159</v>
      </c>
      <c r="J5" s="13">
        <f>I5*6.4</f>
        <v>1017.6</v>
      </c>
      <c r="K5" s="14">
        <f>F5*H5*J5</f>
        <v>14246.4</v>
      </c>
      <c r="L5" s="23"/>
    </row>
    <row r="6" spans="2:12" s="2" customFormat="1" ht="27.45">
      <c r="B6" s="41"/>
      <c r="C6" s="39" t="s">
        <v>12</v>
      </c>
      <c r="D6" s="39"/>
      <c r="E6" s="39"/>
      <c r="F6" s="12">
        <v>1</v>
      </c>
      <c r="G6" s="19" t="s">
        <v>11</v>
      </c>
      <c r="H6" s="20">
        <v>3</v>
      </c>
      <c r="I6" s="13">
        <v>424</v>
      </c>
      <c r="J6" s="13">
        <f>I6*6.4</f>
        <v>2713.6000000000004</v>
      </c>
      <c r="K6" s="14">
        <f>F6*H6*J6</f>
        <v>8140.8000000000011</v>
      </c>
      <c r="L6" s="23" t="s">
        <v>19</v>
      </c>
    </row>
    <row r="7" spans="2:12" s="2" customFormat="1" ht="27.45">
      <c r="B7" s="42"/>
      <c r="C7" s="39" t="s">
        <v>15</v>
      </c>
      <c r="D7" s="39"/>
      <c r="E7" s="39"/>
      <c r="F7" s="12">
        <v>1</v>
      </c>
      <c r="G7" s="24" t="s">
        <v>11</v>
      </c>
      <c r="H7" s="25">
        <v>6</v>
      </c>
      <c r="I7" s="13">
        <v>424</v>
      </c>
      <c r="J7" s="13">
        <f>I7*6.4</f>
        <v>2713.6000000000004</v>
      </c>
      <c r="K7" s="14">
        <f>F7*H7*J7</f>
        <v>16281.600000000002</v>
      </c>
      <c r="L7" s="23" t="s">
        <v>19</v>
      </c>
    </row>
    <row r="8" spans="2:12" s="2" customFormat="1" ht="22.2" customHeight="1">
      <c r="B8" s="38" t="s">
        <v>6</v>
      </c>
      <c r="C8" s="39"/>
      <c r="D8" s="39"/>
      <c r="E8" s="39"/>
      <c r="F8" s="39"/>
      <c r="G8" s="39"/>
      <c r="H8" s="39"/>
      <c r="I8" s="39"/>
      <c r="J8" s="28"/>
      <c r="K8" s="14">
        <f>SUM(K4:K7)</f>
        <v>40704</v>
      </c>
      <c r="L8" s="16"/>
    </row>
    <row r="9" spans="2:12" s="3" customFormat="1" ht="22.2" customHeight="1">
      <c r="B9" s="30" t="s">
        <v>18</v>
      </c>
      <c r="C9" s="31"/>
      <c r="D9" s="31"/>
      <c r="E9" s="31"/>
      <c r="F9" s="31"/>
      <c r="G9" s="31"/>
      <c r="H9" s="31"/>
      <c r="I9" s="31"/>
      <c r="J9" s="26"/>
      <c r="K9" s="14">
        <f>K8*0.05</f>
        <v>2035.2</v>
      </c>
      <c r="L9" s="16"/>
    </row>
    <row r="10" spans="2:12" s="4" customFormat="1" ht="22.2" customHeight="1">
      <c r="B10" s="32" t="s">
        <v>9</v>
      </c>
      <c r="C10" s="33"/>
      <c r="D10" s="33"/>
      <c r="E10" s="33"/>
      <c r="F10" s="33"/>
      <c r="G10" s="33"/>
      <c r="H10" s="33"/>
      <c r="I10" s="33"/>
      <c r="J10" s="27"/>
      <c r="K10" s="17">
        <f>SUM(K8:K9)</f>
        <v>42739.199999999997</v>
      </c>
      <c r="L10" s="18"/>
    </row>
  </sheetData>
  <mergeCells count="10">
    <mergeCell ref="B9:I9"/>
    <mergeCell ref="B10:I10"/>
    <mergeCell ref="B2:L2"/>
    <mergeCell ref="C3:E3"/>
    <mergeCell ref="B8:I8"/>
    <mergeCell ref="C6:E6"/>
    <mergeCell ref="C4:E4"/>
    <mergeCell ref="C7:E7"/>
    <mergeCell ref="B4:B7"/>
    <mergeCell ref="C5:D5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86139</cp:lastModifiedBy>
  <cp:lastPrinted>2021-09-23T09:11:34Z</cp:lastPrinted>
  <dcterms:created xsi:type="dcterms:W3CDTF">2006-09-13T11:21:00Z</dcterms:created>
  <dcterms:modified xsi:type="dcterms:W3CDTF">2021-10-27T01:57:18Z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