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770" tabRatio="822" firstSheet="2" activeTab="2"/>
  </bookViews>
  <sheets>
    <sheet name="Sheet1" sheetId="1" state="hidden" r:id="rId1"/>
    <sheet name="华山国际酒店二区报价 " sheetId="2" state="hidden" r:id="rId2"/>
    <sheet name="7区" sheetId="7" r:id="rId3"/>
    <sheet name="华山国际酒店八区报价" sheetId="8" state="hidden" r:id="rId4"/>
  </sheets>
  <calcPr calcId="125725"/>
</workbook>
</file>

<file path=xl/calcChain.xml><?xml version="1.0" encoding="utf-8"?>
<calcChain xmlns="http://schemas.openxmlformats.org/spreadsheetml/2006/main">
  <c r="I21" i="7"/>
  <c r="I20"/>
  <c r="I19"/>
  <c r="I18"/>
  <c r="I17"/>
  <c r="I16"/>
  <c r="I15"/>
  <c r="I14"/>
  <c r="I13"/>
  <c r="I12"/>
  <c r="I10"/>
  <c r="I12" i="8" l="1"/>
  <c r="I13"/>
  <c r="I15"/>
  <c r="I16"/>
  <c r="I17"/>
  <c r="I18"/>
  <c r="I21"/>
  <c r="I22"/>
  <c r="I23"/>
  <c r="I24"/>
  <c r="I25"/>
  <c r="I28"/>
  <c r="I33"/>
  <c r="I34"/>
  <c r="I35"/>
  <c r="I36"/>
  <c r="I37"/>
  <c r="I12" i="2"/>
  <c r="I13"/>
  <c r="I15"/>
  <c r="I17"/>
  <c r="I18"/>
  <c r="I21"/>
  <c r="I24"/>
  <c r="I25"/>
  <c r="I28"/>
  <c r="I33"/>
  <c r="I34"/>
  <c r="I35"/>
  <c r="I36"/>
  <c r="I37"/>
  <c r="B15" i="1"/>
  <c r="I11" i="7" l="1"/>
</calcChain>
</file>

<file path=xl/sharedStrings.xml><?xml version="1.0" encoding="utf-8"?>
<sst xmlns="http://schemas.openxmlformats.org/spreadsheetml/2006/main" count="293" uniqueCount="134">
  <si>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</si>
  <si>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</si>
  <si>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</si>
  <si>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</si>
  <si>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</si>
  <si>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</si>
  <si>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</si>
  <si>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</si>
  <si>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</si>
  <si>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</si>
  <si>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</si>
  <si>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</si>
  <si>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</si>
  <si>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</si>
  <si>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</si>
  <si>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</si>
  <si>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</si>
  <si>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</si>
  <si>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</si>
  <si>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</si>
  <si>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</si>
  <si>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</si>
  <si>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</si>
  <si>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</si>
  <si>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</si>
  <si>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</si>
  <si>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</si>
  <si>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</si>
  <si>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</si>
  <si>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</si>
  <si>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</si>
  <si>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</si>
  <si>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</si>
  <si>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</si>
  <si>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</si>
  <si>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</si>
  <si>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</si>
  <si>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</si>
  <si>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</si>
  <si>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</si>
  <si>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</si>
  <si>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</si>
  <si>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</si>
  <si>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</si>
  <si>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</si>
  <si>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</si>
  <si>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</si>
  <si>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</si>
  <si>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</si>
  <si>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</si>
  <si>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</si>
  <si>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</si>
  <si>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</si>
  <si>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</si>
  <si>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</si>
  <si>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</si>
  <si>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</si>
  <si>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</si>
  <si>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</si>
  <si>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</si>
  <si>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</si>
  <si>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</si>
  <si>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</si>
  <si>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</si>
  <si>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</si>
  <si>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</si>
  <si>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</si>
  <si>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</si>
  <si>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</si>
  <si>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</si>
  <si>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</si>
  <si>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</si>
  <si>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</si>
  <si>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</si>
  <si>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</si>
  <si>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</si>
  <si>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</si>
  <si>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</si>
  <si>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</si>
  <si>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</si>
  <si>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</si>
  <si>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</si>
  <si>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</si>
  <si>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</si>
  <si>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</si>
  <si>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</si>
  <si>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</si>
  <si>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</si>
  <si>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</si>
  <si>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</si>
  <si>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</si>
  <si>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</si>
  <si>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</si>
  <si>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</si>
  <si>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</si>
  <si>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</si>
  <si>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</si>
  <si>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</si>
  <si>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</si>
  <si>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</si>
  <si>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</si>
  <si>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</si>
  <si>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</si>
  <si>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</si>
  <si>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</si>
  <si>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</si>
  <si>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项目名称</t>
  </si>
  <si>
    <t>时间：</t>
  </si>
  <si>
    <t>地点</t>
  </si>
  <si>
    <t>用餐</t>
  </si>
  <si>
    <t xml:space="preserve"> </t>
  </si>
  <si>
    <t>住宿费用</t>
  </si>
  <si>
    <t>住宿费用合计</t>
  </si>
  <si>
    <t>执行人员费用action agent expense</t>
  </si>
  <si>
    <t>服务费10%</t>
  </si>
  <si>
    <t>总价</t>
  </si>
  <si>
    <t>2014.12.04—2014.12.06</t>
  </si>
  <si>
    <t>100</t>
  </si>
  <si>
    <t>自助午餐</t>
  </si>
  <si>
    <t>投影+幕布</t>
  </si>
  <si>
    <t>2017年Q3市场沟通会</t>
    <phoneticPr fontId="15" type="noConversion"/>
  </si>
  <si>
    <t>人</t>
    <phoneticPr fontId="15" type="noConversion"/>
  </si>
  <si>
    <t>康辉集团北京国际会议展览有限公司</t>
    <phoneticPr fontId="15" type="noConversion"/>
  </si>
  <si>
    <t>需在活动开始前支付全部住宿费用作为押金担保</t>
    <phoneticPr fontId="15" type="noConversion"/>
  </si>
  <si>
    <t>11月25日早餐</t>
    <phoneticPr fontId="15" type="noConversion"/>
  </si>
  <si>
    <t>大床房</t>
    <phoneticPr fontId="15" type="noConversion"/>
  </si>
  <si>
    <t>标准间</t>
    <phoneticPr fontId="15" type="noConversion"/>
  </si>
  <si>
    <t>住房担保金在客人付款时退回</t>
    <phoneticPr fontId="15" type="noConversion"/>
  </si>
  <si>
    <t>执行人员费用</t>
    <phoneticPr fontId="15" type="noConversion"/>
  </si>
  <si>
    <t>雪佛兰七区小区会议</t>
    <phoneticPr fontId="15" type="noConversion"/>
  </si>
  <si>
    <t>2017年11月24日</t>
    <phoneticPr fontId="15" type="noConversion"/>
  </si>
  <si>
    <t>15</t>
    <phoneticPr fontId="15" type="noConversion"/>
  </si>
  <si>
    <t>苏州</t>
    <phoneticPr fontId="15" type="noConversion"/>
  </si>
  <si>
    <t>苏州W酒店</t>
    <phoneticPr fontId="15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</si>
</sst>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  <numFmt numFmtId="179" formatCode="0_ "/>
    <numFmt numFmtId="180" formatCode="0.00_ "/>
  </numFmts>
  <fonts count="16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0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7" fontId="2" fillId="5" borderId="8" xfId="0" applyNumberFormat="1" applyFont="1" applyFill="1" applyBorder="1" applyAlignment="1">
      <alignment horizontal="right" vertical="center"/>
    </xf>
    <xf numFmtId="177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7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7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7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7" fontId="1" fillId="3" borderId="14" xfId="0" applyNumberFormat="1" applyFont="1" applyFill="1" applyBorder="1" applyAlignment="1">
      <alignment horizontal="right" vertical="center"/>
    </xf>
    <xf numFmtId="177" fontId="2" fillId="3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 wrapText="1"/>
    </xf>
    <xf numFmtId="177" fontId="1" fillId="3" borderId="26" xfId="0" applyNumberFormat="1" applyFont="1" applyFill="1" applyBorder="1" applyAlignment="1">
      <alignment horizontal="left" vertical="center"/>
    </xf>
    <xf numFmtId="177" fontId="2" fillId="2" borderId="8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>
      <alignment horizontal="left" vertical="center"/>
    </xf>
    <xf numFmtId="177" fontId="2" fillId="0" borderId="27" xfId="0" applyNumberFormat="1" applyFont="1" applyFill="1" applyBorder="1" applyAlignment="1">
      <alignment horizontal="left" vertical="center" wrapText="1"/>
    </xf>
    <xf numFmtId="177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7" fontId="1" fillId="6" borderId="8" xfId="0" applyNumberFormat="1" applyFont="1" applyFill="1" applyBorder="1" applyAlignment="1">
      <alignment horizontal="right" vertical="center"/>
    </xf>
    <xf numFmtId="177" fontId="1" fillId="6" borderId="26" xfId="0" applyNumberFormat="1" applyFont="1" applyFill="1" applyBorder="1" applyAlignment="1">
      <alignment horizontal="left" vertical="center"/>
    </xf>
    <xf numFmtId="177" fontId="1" fillId="7" borderId="8" xfId="0" applyNumberFormat="1" applyFont="1" applyFill="1" applyBorder="1" applyAlignment="1">
      <alignment horizontal="right" vertical="center"/>
    </xf>
    <xf numFmtId="177" fontId="1" fillId="7" borderId="26" xfId="0" applyNumberFormat="1" applyFont="1" applyFill="1" applyBorder="1" applyAlignment="1">
      <alignment horizontal="left" vertical="center"/>
    </xf>
    <xf numFmtId="177" fontId="4" fillId="8" borderId="23" xfId="0" applyNumberFormat="1" applyFont="1" applyFill="1" applyBorder="1" applyAlignment="1">
      <alignment horizontal="right" vertical="center"/>
    </xf>
    <xf numFmtId="177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9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7" fontId="1" fillId="3" borderId="13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top"/>
    </xf>
    <xf numFmtId="179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7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7" fontId="6" fillId="6" borderId="8" xfId="0" applyNumberFormat="1" applyFont="1" applyFill="1" applyBorder="1" applyAlignment="1">
      <alignment horizontal="right" vertical="center"/>
    </xf>
    <xf numFmtId="177" fontId="1" fillId="6" borderId="27" xfId="0" applyNumberFormat="1" applyFont="1" applyFill="1" applyBorder="1" applyAlignment="1">
      <alignment horizontal="left" vertical="center"/>
    </xf>
    <xf numFmtId="177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80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0" fontId="1" fillId="0" borderId="0" xfId="0" applyFont="1" applyFill="1" applyAlignment="1">
      <alignment horizontal="center" vertical="center"/>
    </xf>
    <xf numFmtId="177" fontId="1" fillId="3" borderId="17" xfId="1" applyNumberFormat="1" applyFont="1" applyFill="1" applyBorder="1" applyAlignment="1">
      <alignment horizontal="left" vertical="center"/>
    </xf>
    <xf numFmtId="177" fontId="1" fillId="3" borderId="8" xfId="1" applyNumberFormat="1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10" fillId="9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8" xfId="0" applyFont="1" applyFill="1" applyBorder="1" applyAlignment="1">
      <alignment horizontal="center" vertical="center"/>
    </xf>
    <xf numFmtId="180" fontId="10" fillId="10" borderId="22" xfId="0" applyNumberFormat="1" applyFont="1" applyFill="1" applyBorder="1" applyAlignment="1">
      <alignment horizontal="right" vertical="center"/>
    </xf>
    <xf numFmtId="180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7" fontId="1" fillId="3" borderId="15" xfId="1" applyNumberFormat="1" applyFont="1" applyFill="1" applyBorder="1" applyAlignment="1">
      <alignment horizontal="left" vertical="center"/>
    </xf>
    <xf numFmtId="177" fontId="1" fillId="3" borderId="16" xfId="1" applyNumberFormat="1" applyFont="1" applyFill="1" applyBorder="1" applyAlignment="1">
      <alignment horizontal="left" vertical="center"/>
    </xf>
    <xf numFmtId="177" fontId="2" fillId="0" borderId="13" xfId="1" applyNumberFormat="1" applyFont="1" applyFill="1" applyBorder="1" applyAlignment="1">
      <alignment horizontal="center" vertical="center"/>
    </xf>
    <xf numFmtId="177" fontId="2" fillId="0" borderId="14" xfId="1" applyNumberFormat="1" applyFont="1" applyFill="1" applyBorder="1" applyAlignment="1">
      <alignment horizontal="center" vertical="center"/>
    </xf>
    <xf numFmtId="177" fontId="1" fillId="3" borderId="17" xfId="1" applyNumberFormat="1" applyFont="1" applyFill="1" applyBorder="1" applyAlignment="1">
      <alignment horizontal="left" vertical="center"/>
    </xf>
    <xf numFmtId="177" fontId="1" fillId="3" borderId="8" xfId="1" applyNumberFormat="1" applyFont="1" applyFill="1" applyBorder="1" applyAlignment="1">
      <alignment horizontal="left" vertical="center"/>
    </xf>
    <xf numFmtId="177" fontId="2" fillId="2" borderId="13" xfId="1" applyNumberFormat="1" applyFont="1" applyFill="1" applyBorder="1" applyAlignment="1">
      <alignment horizontal="center" vertical="center"/>
    </xf>
    <xf numFmtId="177" fontId="2" fillId="2" borderId="14" xfId="1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177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7" fontId="2" fillId="3" borderId="16" xfId="1" applyNumberFormat="1" applyFont="1" applyFill="1" applyBorder="1" applyAlignment="1">
      <alignment horizontal="center" vertical="center"/>
    </xf>
    <xf numFmtId="177" fontId="1" fillId="7" borderId="15" xfId="1" applyNumberFormat="1" applyFont="1" applyFill="1" applyBorder="1" applyAlignment="1">
      <alignment horizontal="left" vertical="center"/>
    </xf>
    <xf numFmtId="177" fontId="1" fillId="7" borderId="16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 wrapText="1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98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99"/>
      <c r="B1" s="99"/>
      <c r="C1" s="99"/>
      <c r="D1" s="141" t="s">
        <v>0</v>
      </c>
      <c r="E1" s="141"/>
      <c r="F1" s="141"/>
      <c r="G1" s="141"/>
      <c r="H1" s="99"/>
      <c r="I1" s="99"/>
      <c r="J1" s="99"/>
      <c r="K1" s="124"/>
    </row>
    <row r="2" spans="1:11" s="95" customFormat="1" ht="18">
      <c r="A2" s="101"/>
      <c r="B2" s="101"/>
      <c r="C2" s="101"/>
      <c r="D2" s="141"/>
      <c r="E2" s="141"/>
      <c r="F2" s="141"/>
      <c r="G2" s="141"/>
      <c r="H2" s="101"/>
      <c r="I2" s="101"/>
      <c r="J2" s="101"/>
    </row>
    <row r="3" spans="1:11" s="95" customFormat="1" ht="31.5">
      <c r="A3" s="101"/>
      <c r="B3" s="101"/>
      <c r="C3" s="101"/>
      <c r="D3" s="100"/>
      <c r="E3" s="100"/>
      <c r="F3" s="100"/>
      <c r="G3" s="100"/>
      <c r="H3" s="101"/>
      <c r="I3" s="101"/>
      <c r="J3" s="101"/>
    </row>
    <row r="4" spans="1:11" s="95" customFormat="1" ht="18">
      <c r="A4" s="102" t="s">
        <v>1</v>
      </c>
      <c r="B4" s="102" t="s">
        <v>2</v>
      </c>
      <c r="C4" s="102"/>
      <c r="D4" s="138" t="s">
        <v>3</v>
      </c>
      <c r="E4" s="138"/>
      <c r="F4" s="138"/>
      <c r="G4" s="138" t="s">
        <v>4</v>
      </c>
      <c r="H4" s="138"/>
      <c r="I4" s="138"/>
      <c r="J4" s="138"/>
      <c r="K4" s="125"/>
    </row>
    <row r="5" spans="1:11" s="95" customFormat="1" ht="18">
      <c r="A5" s="101" t="s">
        <v>5</v>
      </c>
      <c r="B5" s="103" t="s">
        <v>6</v>
      </c>
      <c r="C5" s="104" t="s">
        <v>7</v>
      </c>
      <c r="D5" s="102" t="s">
        <v>8</v>
      </c>
      <c r="E5" s="102"/>
      <c r="F5" s="138" t="s">
        <v>9</v>
      </c>
      <c r="G5" s="138"/>
      <c r="H5" s="139" t="s">
        <v>10</v>
      </c>
      <c r="I5" s="139"/>
      <c r="J5" s="139"/>
      <c r="K5" s="125"/>
    </row>
    <row r="6" spans="1:11" s="95" customFormat="1" ht="18">
      <c r="A6" s="101"/>
      <c r="B6" s="101"/>
      <c r="C6" s="101"/>
      <c r="D6" s="105"/>
      <c r="E6" s="101"/>
      <c r="F6" s="101"/>
      <c r="G6" s="101"/>
      <c r="H6" s="101"/>
      <c r="I6" s="101"/>
      <c r="J6" s="101"/>
    </row>
    <row r="7" spans="1:11" s="95" customFormat="1" ht="21.75" customHeight="1">
      <c r="A7" s="148" t="s">
        <v>11</v>
      </c>
      <c r="B7" s="140" t="s">
        <v>12</v>
      </c>
      <c r="C7" s="140" t="s">
        <v>13</v>
      </c>
      <c r="D7" s="140" t="s">
        <v>14</v>
      </c>
      <c r="E7" s="140"/>
      <c r="F7" s="140" t="s">
        <v>15</v>
      </c>
      <c r="G7" s="140"/>
      <c r="H7" s="140" t="s">
        <v>16</v>
      </c>
      <c r="I7" s="140" t="s">
        <v>17</v>
      </c>
      <c r="J7" s="152" t="s">
        <v>18</v>
      </c>
    </row>
    <row r="8" spans="1:11" s="95" customFormat="1" ht="20.25" customHeight="1">
      <c r="A8" s="149"/>
      <c r="B8" s="142"/>
      <c r="C8" s="142"/>
      <c r="D8" s="106" t="s">
        <v>19</v>
      </c>
      <c r="E8" s="107" t="s">
        <v>20</v>
      </c>
      <c r="F8" s="142"/>
      <c r="G8" s="142"/>
      <c r="H8" s="142"/>
      <c r="I8" s="142"/>
      <c r="J8" s="153"/>
    </row>
    <row r="9" spans="1:11" s="96" customFormat="1" ht="38.25" customHeight="1">
      <c r="A9" s="108"/>
      <c r="B9" s="150" t="s">
        <v>21</v>
      </c>
      <c r="C9" s="109"/>
      <c r="D9" s="110"/>
      <c r="E9" s="110"/>
      <c r="F9" s="154"/>
      <c r="G9" s="137"/>
      <c r="H9" s="111"/>
      <c r="I9" s="111"/>
      <c r="J9" s="126"/>
    </row>
    <row r="10" spans="1:11" s="96" customFormat="1" ht="38.25" customHeight="1">
      <c r="A10" s="108"/>
      <c r="B10" s="151"/>
      <c r="C10" s="109"/>
      <c r="D10" s="110"/>
      <c r="E10" s="110"/>
      <c r="F10" s="155"/>
      <c r="G10" s="156"/>
      <c r="H10" s="111"/>
      <c r="I10" s="111"/>
      <c r="J10" s="126"/>
    </row>
    <row r="11" spans="1:11" s="96" customFormat="1" ht="38.25" customHeight="1">
      <c r="A11" s="108"/>
      <c r="B11" s="151"/>
      <c r="C11" s="109"/>
      <c r="D11" s="110"/>
      <c r="E11" s="110"/>
      <c r="F11" s="154"/>
      <c r="G11" s="137"/>
      <c r="H11" s="111"/>
      <c r="I11" s="111"/>
      <c r="J11" s="126"/>
    </row>
    <row r="12" spans="1:11" s="96" customFormat="1" ht="21.75" customHeight="1">
      <c r="A12" s="108"/>
      <c r="B12" s="151"/>
      <c r="C12" s="109"/>
      <c r="D12" s="110"/>
      <c r="E12" s="110"/>
      <c r="F12" s="137"/>
      <c r="G12" s="137"/>
      <c r="H12" s="111"/>
      <c r="I12" s="111"/>
      <c r="J12" s="126"/>
    </row>
    <row r="13" spans="1:11" s="96" customFormat="1" ht="21.75" customHeight="1">
      <c r="A13" s="108"/>
      <c r="B13" s="151"/>
      <c r="C13" s="109"/>
      <c r="D13" s="110"/>
      <c r="E13" s="110"/>
      <c r="F13" s="137"/>
      <c r="G13" s="137"/>
      <c r="H13" s="111"/>
      <c r="I13" s="111"/>
      <c r="J13" s="126"/>
    </row>
    <row r="14" spans="1:11" s="96" customFormat="1" ht="21.75" customHeight="1">
      <c r="A14" s="108"/>
      <c r="B14" s="151"/>
      <c r="C14" s="109"/>
      <c r="D14" s="110"/>
      <c r="E14" s="110"/>
      <c r="F14" s="137"/>
      <c r="G14" s="137"/>
      <c r="H14" s="111"/>
      <c r="I14" s="111"/>
      <c r="J14" s="126"/>
    </row>
    <row r="15" spans="1:11" s="96" customFormat="1" ht="21.75" customHeight="1">
      <c r="A15" s="112" t="s">
        <v>22</v>
      </c>
      <c r="B15" s="143">
        <f>SUM(J9:J14)</f>
        <v>0</v>
      </c>
      <c r="C15" s="143"/>
      <c r="D15" s="143"/>
      <c r="E15" s="143"/>
      <c r="F15" s="143"/>
      <c r="G15" s="143"/>
      <c r="H15" s="143"/>
      <c r="I15" s="143"/>
      <c r="J15" s="144"/>
    </row>
    <row r="16" spans="1:11" s="96" customFormat="1" ht="18.75" customHeight="1">
      <c r="A16" s="145" t="s">
        <v>23</v>
      </c>
      <c r="B16" s="146"/>
      <c r="C16" s="146"/>
      <c r="D16" s="146"/>
      <c r="E16" s="146"/>
      <c r="F16" s="146"/>
      <c r="G16" s="146"/>
      <c r="H16" s="146"/>
      <c r="I16" s="146"/>
      <c r="J16" s="147"/>
    </row>
    <row r="17" spans="1:10" s="97" customFormat="1" ht="36.75" customHeight="1">
      <c r="A17" s="113" t="s">
        <v>24</v>
      </c>
      <c r="B17" s="114"/>
      <c r="C17" s="114"/>
      <c r="D17" s="115"/>
      <c r="E17" s="114" t="s">
        <v>25</v>
      </c>
      <c r="F17" s="114"/>
      <c r="G17" s="114"/>
      <c r="H17" s="114" t="s">
        <v>26</v>
      </c>
      <c r="I17" s="114"/>
      <c r="J17" s="127"/>
    </row>
    <row r="18" spans="1:10" s="97" customFormat="1" ht="36" customHeight="1">
      <c r="A18" s="116" t="s">
        <v>27</v>
      </c>
      <c r="B18" s="117"/>
      <c r="C18" s="117"/>
      <c r="D18" s="118"/>
      <c r="E18" s="117" t="s">
        <v>28</v>
      </c>
      <c r="F18" s="117"/>
      <c r="G18" s="117"/>
      <c r="H18" s="117"/>
      <c r="I18" s="117"/>
      <c r="J18" s="128"/>
    </row>
    <row r="19" spans="1:10" ht="36" customHeight="1">
      <c r="A19" s="119"/>
      <c r="B19" s="120"/>
      <c r="C19" s="120"/>
      <c r="D19" s="121"/>
      <c r="E19" s="120"/>
      <c r="F19" s="120"/>
      <c r="G19" s="120"/>
      <c r="H19" s="120"/>
      <c r="I19" s="120"/>
      <c r="J19" s="120"/>
    </row>
    <row r="20" spans="1:10" ht="17.25">
      <c r="A20" s="122"/>
      <c r="B20" s="122"/>
      <c r="C20" s="122"/>
      <c r="D20" s="123"/>
      <c r="E20" s="122"/>
      <c r="F20" s="122"/>
      <c r="G20" s="122"/>
      <c r="H20" s="122"/>
      <c r="I20" s="122"/>
      <c r="J20" s="122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57" t="s">
        <v>30</v>
      </c>
      <c r="C1" s="157"/>
      <c r="D1" s="157"/>
      <c r="E1" s="157"/>
      <c r="F1" s="157"/>
      <c r="G1" s="157"/>
      <c r="H1" s="157"/>
      <c r="I1" s="157"/>
      <c r="J1" s="157"/>
    </row>
    <row r="2" spans="1:23" s="1" customFormat="1" ht="26.1" customHeight="1">
      <c r="A2" s="7" t="s">
        <v>31</v>
      </c>
      <c r="B2" s="158" t="s">
        <v>32</v>
      </c>
      <c r="C2" s="157"/>
      <c r="D2" s="157"/>
      <c r="E2" s="157"/>
      <c r="F2" s="157"/>
      <c r="G2" s="157"/>
      <c r="H2" s="157"/>
      <c r="I2" s="157"/>
      <c r="J2" s="157"/>
    </row>
    <row r="3" spans="1:23" s="1" customFormat="1" ht="26.1" customHeight="1">
      <c r="A3" s="7" t="s">
        <v>33</v>
      </c>
      <c r="B3" s="157" t="s">
        <v>34</v>
      </c>
      <c r="C3" s="157"/>
      <c r="D3" s="157"/>
      <c r="E3" s="157"/>
      <c r="F3" s="157"/>
      <c r="G3" s="157"/>
      <c r="H3" s="157"/>
      <c r="I3" s="157"/>
      <c r="J3" s="157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4" t="s">
        <v>41</v>
      </c>
      <c r="B7" s="165"/>
      <c r="C7" s="166"/>
      <c r="D7" s="159" t="s">
        <v>42</v>
      </c>
      <c r="E7" s="159"/>
      <c r="F7" s="159"/>
      <c r="G7" s="159"/>
      <c r="H7" s="159"/>
      <c r="I7" s="159"/>
      <c r="J7" s="162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67"/>
      <c r="B8" s="168"/>
      <c r="C8" s="169"/>
      <c r="D8" s="160" t="s">
        <v>44</v>
      </c>
      <c r="E8" s="160"/>
      <c r="F8" s="160"/>
      <c r="G8" s="160"/>
      <c r="H8" s="161" t="s">
        <v>45</v>
      </c>
      <c r="I8" s="161"/>
      <c r="J8" s="163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70"/>
      <c r="B9" s="171"/>
      <c r="C9" s="17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63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186" t="s">
        <v>50</v>
      </c>
      <c r="B10" s="173" t="s">
        <v>51</v>
      </c>
      <c r="C10" s="174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187"/>
      <c r="B11" s="173" t="s">
        <v>55</v>
      </c>
      <c r="C11" s="174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75" t="s">
        <v>56</v>
      </c>
      <c r="B12" s="176"/>
      <c r="C12" s="176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188"/>
      <c r="B13" s="177" t="s">
        <v>58</v>
      </c>
      <c r="C13" s="178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188"/>
      <c r="B14" s="177" t="s">
        <v>62</v>
      </c>
      <c r="C14" s="178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9" t="s">
        <v>63</v>
      </c>
      <c r="B15" s="180"/>
      <c r="C15" s="180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.1" customHeight="1">
      <c r="A16" s="189" t="s">
        <v>64</v>
      </c>
      <c r="B16" s="181" t="s">
        <v>65</v>
      </c>
      <c r="C16" s="182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.1" customHeight="1">
      <c r="A17" s="190"/>
      <c r="B17" s="181" t="s">
        <v>69</v>
      </c>
      <c r="C17" s="182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9" t="s">
        <v>71</v>
      </c>
      <c r="B18" s="180"/>
      <c r="C18" s="180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90"/>
      <c r="B19" s="177" t="s">
        <v>72</v>
      </c>
      <c r="C19" s="178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90"/>
      <c r="B20" s="177" t="s">
        <v>76</v>
      </c>
      <c r="C20" s="178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90"/>
      <c r="B21" s="177" t="s">
        <v>78</v>
      </c>
      <c r="C21" s="178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>
      <c r="A22" s="190"/>
      <c r="B22" s="177" t="s">
        <v>81</v>
      </c>
      <c r="C22" s="178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>
      <c r="A23" s="190"/>
      <c r="B23" s="177" t="s">
        <v>83</v>
      </c>
      <c r="C23" s="178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>
      <c r="A24" s="190"/>
      <c r="B24" s="177" t="s">
        <v>85</v>
      </c>
      <c r="C24" s="178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>
      <c r="A25" s="190"/>
      <c r="B25" s="195" t="s">
        <v>87</v>
      </c>
      <c r="C25" s="196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90"/>
      <c r="B26" s="195" t="s">
        <v>89</v>
      </c>
      <c r="C26" s="196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90"/>
      <c r="B27" s="195" t="s">
        <v>91</v>
      </c>
      <c r="C27" s="196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9" t="s">
        <v>93</v>
      </c>
      <c r="B28" s="180"/>
      <c r="C28" s="180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91" t="s">
        <v>94</v>
      </c>
      <c r="B29" s="200" t="s">
        <v>95</v>
      </c>
      <c r="C29" s="200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92"/>
      <c r="B30" s="193" t="s">
        <v>97</v>
      </c>
      <c r="C30" s="194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92"/>
      <c r="B31" s="193" t="s">
        <v>94</v>
      </c>
      <c r="C31" s="194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92"/>
      <c r="B32" s="195" t="s">
        <v>99</v>
      </c>
      <c r="C32" s="196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97"/>
      <c r="C33" s="197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>
      <c r="A35" s="198" t="s">
        <v>102</v>
      </c>
      <c r="B35" s="199"/>
      <c r="C35" s="199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.1" customHeight="1">
      <c r="A37" s="183" t="s">
        <v>104</v>
      </c>
      <c r="B37" s="184"/>
      <c r="C37" s="185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W23"/>
  <sheetViews>
    <sheetView showGridLines="0" tabSelected="1" zoomScale="70" zoomScaleNormal="70" workbookViewId="0">
      <selection activeCell="B2" sqref="B2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75" style="2" customWidth="1"/>
    <col min="4" max="7" width="6.625" style="4" customWidth="1"/>
    <col min="8" max="8" width="13.5" style="5" customWidth="1"/>
    <col min="9" max="9" width="18.625" style="5" customWidth="1"/>
    <col min="10" max="10" width="56.625" style="2" customWidth="1"/>
    <col min="11" max="16384" width="8.875" style="4"/>
  </cols>
  <sheetData>
    <row r="1" spans="1:23" s="1" customFormat="1" ht="26.1" customHeight="1">
      <c r="A1" s="50" t="s">
        <v>105</v>
      </c>
      <c r="B1" s="71" t="s">
        <v>122</v>
      </c>
      <c r="C1" s="71"/>
      <c r="D1" s="71"/>
      <c r="E1" s="71"/>
      <c r="F1" s="71"/>
      <c r="G1" s="71"/>
      <c r="H1" s="71"/>
      <c r="I1" s="83"/>
      <c r="J1" s="84"/>
    </row>
    <row r="2" spans="1:23" s="1" customFormat="1" ht="26.1" customHeight="1">
      <c r="A2" s="50" t="s">
        <v>106</v>
      </c>
      <c r="B2" s="71" t="s">
        <v>129</v>
      </c>
      <c r="C2" s="71"/>
      <c r="D2" s="71"/>
      <c r="E2" s="71"/>
      <c r="F2" s="71"/>
      <c r="G2" s="71"/>
      <c r="H2" s="71"/>
      <c r="I2" s="83"/>
      <c r="J2" s="84"/>
    </row>
    <row r="3" spans="1:23" s="1" customFormat="1" ht="21" customHeight="1">
      <c r="A3" s="50" t="s">
        <v>107</v>
      </c>
      <c r="B3" s="72" t="s">
        <v>130</v>
      </c>
      <c r="C3" s="71"/>
      <c r="D3" s="72"/>
      <c r="E3" s="72"/>
      <c r="F3" s="72"/>
      <c r="G3" s="72"/>
      <c r="H3" s="72"/>
      <c r="I3" s="85"/>
      <c r="J3" s="72"/>
    </row>
    <row r="4" spans="1:23" s="1" customFormat="1" ht="21" customHeight="1">
      <c r="A4" s="50" t="s">
        <v>108</v>
      </c>
      <c r="B4" s="72" t="s">
        <v>132</v>
      </c>
      <c r="C4" s="71"/>
      <c r="D4" s="72"/>
      <c r="E4" s="72"/>
      <c r="F4" s="72"/>
      <c r="G4" s="72"/>
      <c r="H4" s="72"/>
      <c r="I4" s="85"/>
      <c r="J4" s="72"/>
    </row>
    <row r="5" spans="1:23" s="1" customFormat="1" ht="20.100000000000001" customHeight="1">
      <c r="A5" s="50" t="s">
        <v>37</v>
      </c>
      <c r="B5" s="73" t="s">
        <v>133</v>
      </c>
      <c r="C5" s="71"/>
      <c r="D5" s="74"/>
      <c r="E5" s="74"/>
      <c r="F5" s="74"/>
      <c r="G5" s="74"/>
      <c r="H5" s="75"/>
      <c r="I5" s="75"/>
      <c r="J5" s="74"/>
    </row>
    <row r="6" spans="1:23" s="1" customFormat="1" ht="26.1" customHeight="1">
      <c r="A6" s="50" t="s">
        <v>39</v>
      </c>
      <c r="B6" s="76" t="s">
        <v>131</v>
      </c>
      <c r="C6" s="76"/>
      <c r="D6" s="76"/>
      <c r="E6" s="76"/>
      <c r="F6" s="76"/>
      <c r="G6" s="76"/>
      <c r="H6" s="76"/>
      <c r="I6" s="86"/>
      <c r="J6" s="76"/>
    </row>
    <row r="7" spans="1:23" ht="16.5" customHeight="1">
      <c r="A7" s="12" t="s">
        <v>41</v>
      </c>
      <c r="B7" s="13"/>
      <c r="C7" s="14"/>
      <c r="D7" s="77" t="s">
        <v>42</v>
      </c>
      <c r="E7" s="78"/>
      <c r="F7" s="78"/>
      <c r="G7" s="78"/>
      <c r="H7" s="78"/>
      <c r="I7" s="87"/>
      <c r="J7" s="88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5" t="s">
        <v>120</v>
      </c>
      <c r="B8" s="16"/>
      <c r="C8" s="17"/>
      <c r="D8" s="79" t="s">
        <v>44</v>
      </c>
      <c r="E8" s="80"/>
      <c r="F8" s="80"/>
      <c r="G8" s="81"/>
      <c r="H8" s="82" t="s">
        <v>45</v>
      </c>
      <c r="I8" s="89"/>
      <c r="J8" s="90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136" t="s">
        <v>109</v>
      </c>
      <c r="B10" s="177" t="s">
        <v>124</v>
      </c>
      <c r="C10" s="178"/>
      <c r="D10" s="28">
        <v>2</v>
      </c>
      <c r="E10" s="28" t="s">
        <v>121</v>
      </c>
      <c r="F10" s="28">
        <v>1</v>
      </c>
      <c r="G10" s="28" t="s">
        <v>60</v>
      </c>
      <c r="H10" s="29">
        <v>140</v>
      </c>
      <c r="I10" s="24">
        <f>H10*F10*D10</f>
        <v>280</v>
      </c>
      <c r="J10" s="56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130" t="s">
        <v>63</v>
      </c>
      <c r="B11" s="131"/>
      <c r="C11" s="131"/>
      <c r="D11" s="18"/>
      <c r="E11" s="18"/>
      <c r="F11" s="18"/>
      <c r="G11" s="18"/>
      <c r="H11" s="18"/>
      <c r="I11" s="52">
        <f>SUM(I10:I10)</f>
        <v>280</v>
      </c>
      <c r="J11" s="58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29" t="s">
        <v>111</v>
      </c>
      <c r="B12" s="177" t="s">
        <v>125</v>
      </c>
      <c r="C12" s="178"/>
      <c r="D12" s="28">
        <v>9</v>
      </c>
      <c r="E12" s="28" t="s">
        <v>52</v>
      </c>
      <c r="F12" s="28">
        <v>1</v>
      </c>
      <c r="G12" s="28" t="s">
        <v>53</v>
      </c>
      <c r="H12" s="29">
        <v>1200</v>
      </c>
      <c r="I12" s="24">
        <f>D12*F12*H12</f>
        <v>10800</v>
      </c>
      <c r="J12" s="56" t="s">
        <v>123</v>
      </c>
    </row>
    <row r="13" spans="1:23" s="2" customFormat="1" ht="16.5" customHeight="1">
      <c r="A13" s="129"/>
      <c r="B13" s="177" t="s">
        <v>126</v>
      </c>
      <c r="C13" s="178"/>
      <c r="D13" s="28">
        <v>3</v>
      </c>
      <c r="E13" s="28" t="s">
        <v>52</v>
      </c>
      <c r="F13" s="28">
        <v>1</v>
      </c>
      <c r="G13" s="28" t="s">
        <v>53</v>
      </c>
      <c r="H13" s="29">
        <v>1200</v>
      </c>
      <c r="I13" s="24">
        <f>D13*F13*H13</f>
        <v>3600</v>
      </c>
      <c r="J13" s="56" t="s">
        <v>127</v>
      </c>
    </row>
    <row r="14" spans="1:23" s="2" customFormat="1" ht="24.75" customHeight="1">
      <c r="A14" s="130" t="s">
        <v>112</v>
      </c>
      <c r="B14" s="131"/>
      <c r="C14" s="131"/>
      <c r="D14" s="18"/>
      <c r="E14" s="18"/>
      <c r="F14" s="18"/>
      <c r="G14" s="18"/>
      <c r="H14" s="18"/>
      <c r="I14" s="52">
        <f>SUM(I12:I13)</f>
        <v>14400</v>
      </c>
      <c r="J14" s="58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  <row r="15" spans="1:23" s="2" customFormat="1" ht="24" customHeight="1">
      <c r="A15" s="201" t="s">
        <v>128</v>
      </c>
      <c r="B15" s="193" t="s">
        <v>113</v>
      </c>
      <c r="C15" s="194"/>
      <c r="D15" s="35">
        <v>1</v>
      </c>
      <c r="E15" s="35" t="s">
        <v>59</v>
      </c>
      <c r="F15" s="35">
        <v>1</v>
      </c>
      <c r="G15" s="35" t="s">
        <v>66</v>
      </c>
      <c r="H15" s="36">
        <v>500</v>
      </c>
      <c r="I15" s="36">
        <f>H15*F15*D15</f>
        <v>500</v>
      </c>
      <c r="J15" s="132"/>
    </row>
    <row r="16" spans="1:23" s="2" customFormat="1" ht="24" customHeight="1">
      <c r="A16" s="130" t="s">
        <v>100</v>
      </c>
      <c r="B16" s="131"/>
      <c r="C16" s="131"/>
      <c r="D16" s="18"/>
      <c r="E16" s="18"/>
      <c r="F16" s="18"/>
      <c r="G16" s="18"/>
      <c r="H16" s="18"/>
      <c r="I16" s="52">
        <f>SUM(I15:I15)</f>
        <v>500</v>
      </c>
      <c r="J16" s="58"/>
    </row>
    <row r="17" spans="1:10" s="2" customFormat="1" ht="16.5" customHeight="1">
      <c r="A17" s="39" t="s">
        <v>49</v>
      </c>
      <c r="B17" s="40"/>
      <c r="C17" s="40"/>
      <c r="D17" s="41"/>
      <c r="E17" s="41"/>
      <c r="F17" s="41"/>
      <c r="G17" s="41"/>
      <c r="H17" s="42"/>
      <c r="I17" s="65">
        <f>I11+I14+I16</f>
        <v>15180</v>
      </c>
      <c r="J17" s="66"/>
    </row>
    <row r="18" spans="1:10" s="2" customFormat="1" ht="24" customHeight="1">
      <c r="A18" s="39" t="s">
        <v>114</v>
      </c>
      <c r="B18" s="40"/>
      <c r="C18" s="40"/>
      <c r="D18" s="41"/>
      <c r="E18" s="41"/>
      <c r="F18" s="41"/>
      <c r="G18" s="41"/>
      <c r="H18" s="41"/>
      <c r="I18" s="65">
        <f>I17*0.1</f>
        <v>1518</v>
      </c>
      <c r="J18" s="66"/>
    </row>
    <row r="19" spans="1:10" s="2" customFormat="1" ht="24" customHeight="1">
      <c r="A19" s="41" t="s">
        <v>101</v>
      </c>
      <c r="B19" s="40"/>
      <c r="C19" s="40"/>
      <c r="D19" s="41"/>
      <c r="E19" s="41"/>
      <c r="F19" s="41"/>
      <c r="G19" s="41"/>
      <c r="H19" s="41"/>
      <c r="I19" s="92">
        <f>SUM(I17:I18)</f>
        <v>16698</v>
      </c>
      <c r="J19" s="93"/>
    </row>
    <row r="20" spans="1:10" s="2" customFormat="1" ht="24" customHeight="1">
      <c r="A20" s="133" t="s">
        <v>103</v>
      </c>
      <c r="B20" s="134"/>
      <c r="C20" s="134"/>
      <c r="D20" s="134"/>
      <c r="E20" s="134"/>
      <c r="F20" s="134"/>
      <c r="G20" s="134"/>
      <c r="H20" s="135"/>
      <c r="I20" s="94">
        <f>I19*0.06</f>
        <v>1001.88</v>
      </c>
      <c r="J20" s="93"/>
    </row>
    <row r="21" spans="1:10" s="2" customFormat="1" ht="24" customHeight="1">
      <c r="A21" s="133" t="s">
        <v>115</v>
      </c>
      <c r="B21" s="134"/>
      <c r="C21" s="134"/>
      <c r="D21" s="134"/>
      <c r="E21" s="134"/>
      <c r="F21" s="134"/>
      <c r="G21" s="134"/>
      <c r="H21" s="135"/>
      <c r="I21" s="94">
        <f>SUM(I19:I20)</f>
        <v>17699.88</v>
      </c>
      <c r="J21" s="93"/>
    </row>
    <row r="22" spans="1:10" s="2" customFormat="1" ht="24" customHeight="1">
      <c r="A22" s="4"/>
      <c r="D22" s="4"/>
      <c r="E22" s="4"/>
      <c r="F22" s="4"/>
      <c r="G22" s="4"/>
      <c r="H22" s="5"/>
      <c r="I22" s="5"/>
    </row>
    <row r="23" spans="1:10">
      <c r="I23" s="5" t="s">
        <v>110</v>
      </c>
      <c r="J23" s="4"/>
    </row>
  </sheetData>
  <mergeCells count="4">
    <mergeCell ref="B10:C10"/>
    <mergeCell ref="B13:C13"/>
    <mergeCell ref="B15:C15"/>
    <mergeCell ref="B12:C12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57" t="s">
        <v>30</v>
      </c>
      <c r="C1" s="157"/>
      <c r="D1" s="157"/>
      <c r="E1" s="157"/>
      <c r="F1" s="157"/>
      <c r="G1" s="157"/>
      <c r="H1" s="157"/>
      <c r="I1" s="157"/>
      <c r="J1" s="157"/>
    </row>
    <row r="2" spans="1:23" s="1" customFormat="1" ht="26.1" customHeight="1">
      <c r="A2" s="7" t="s">
        <v>31</v>
      </c>
      <c r="B2" s="158" t="s">
        <v>32</v>
      </c>
      <c r="C2" s="157"/>
      <c r="D2" s="157"/>
      <c r="E2" s="157"/>
      <c r="F2" s="157"/>
      <c r="G2" s="157"/>
      <c r="H2" s="157"/>
      <c r="I2" s="157"/>
      <c r="J2" s="157"/>
    </row>
    <row r="3" spans="1:23" s="1" customFormat="1" ht="26.1" customHeight="1">
      <c r="A3" s="7" t="s">
        <v>33</v>
      </c>
      <c r="B3" s="157" t="s">
        <v>116</v>
      </c>
      <c r="C3" s="157"/>
      <c r="D3" s="157"/>
      <c r="E3" s="157"/>
      <c r="F3" s="157"/>
      <c r="G3" s="157"/>
      <c r="H3" s="157"/>
      <c r="I3" s="157"/>
      <c r="J3" s="157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117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4" t="s">
        <v>41</v>
      </c>
      <c r="B7" s="165"/>
      <c r="C7" s="166"/>
      <c r="D7" s="159" t="s">
        <v>42</v>
      </c>
      <c r="E7" s="159"/>
      <c r="F7" s="159"/>
      <c r="G7" s="159"/>
      <c r="H7" s="159"/>
      <c r="I7" s="159"/>
      <c r="J7" s="162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67"/>
      <c r="B8" s="168"/>
      <c r="C8" s="169"/>
      <c r="D8" s="160" t="s">
        <v>44</v>
      </c>
      <c r="E8" s="160"/>
      <c r="F8" s="160"/>
      <c r="G8" s="160"/>
      <c r="H8" s="161" t="s">
        <v>45</v>
      </c>
      <c r="I8" s="161"/>
      <c r="J8" s="163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70"/>
      <c r="B9" s="171"/>
      <c r="C9" s="17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63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186" t="s">
        <v>50</v>
      </c>
      <c r="B10" s="173" t="s">
        <v>51</v>
      </c>
      <c r="C10" s="174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187"/>
      <c r="B11" s="173" t="s">
        <v>55</v>
      </c>
      <c r="C11" s="174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75" t="s">
        <v>56</v>
      </c>
      <c r="B12" s="176"/>
      <c r="C12" s="176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188"/>
      <c r="B13" s="177" t="s">
        <v>58</v>
      </c>
      <c r="C13" s="178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118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188"/>
      <c r="B14" s="177" t="s">
        <v>62</v>
      </c>
      <c r="C14" s="178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9" t="s">
        <v>63</v>
      </c>
      <c r="B15" s="180"/>
      <c r="C15" s="180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.1" customHeight="1">
      <c r="A16" s="189" t="s">
        <v>64</v>
      </c>
      <c r="B16" s="181" t="s">
        <v>65</v>
      </c>
      <c r="C16" s="182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.1" customHeight="1">
      <c r="A17" s="190"/>
      <c r="B17" s="181" t="s">
        <v>119</v>
      </c>
      <c r="C17" s="182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9" t="s">
        <v>71</v>
      </c>
      <c r="B18" s="180"/>
      <c r="C18" s="180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90"/>
      <c r="B19" s="177" t="s">
        <v>72</v>
      </c>
      <c r="C19" s="178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90"/>
      <c r="B20" s="177" t="s">
        <v>76</v>
      </c>
      <c r="C20" s="178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90"/>
      <c r="B21" s="177" t="s">
        <v>78</v>
      </c>
      <c r="C21" s="178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>
      <c r="A22" s="190"/>
      <c r="B22" s="177" t="s">
        <v>85</v>
      </c>
      <c r="C22" s="178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>
      <c r="A23" s="190"/>
      <c r="B23" s="177" t="s">
        <v>83</v>
      </c>
      <c r="C23" s="178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>
      <c r="A24" s="190"/>
      <c r="B24" s="177" t="s">
        <v>81</v>
      </c>
      <c r="C24" s="178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>
      <c r="A25" s="190"/>
      <c r="B25" s="195" t="s">
        <v>87</v>
      </c>
      <c r="C25" s="196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90"/>
      <c r="B26" s="195" t="s">
        <v>89</v>
      </c>
      <c r="C26" s="196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90"/>
      <c r="B27" s="195" t="s">
        <v>91</v>
      </c>
      <c r="C27" s="196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9" t="s">
        <v>93</v>
      </c>
      <c r="B28" s="180"/>
      <c r="C28" s="180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91" t="s">
        <v>94</v>
      </c>
      <c r="B29" s="200" t="s">
        <v>95</v>
      </c>
      <c r="C29" s="200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92"/>
      <c r="B30" s="193" t="s">
        <v>97</v>
      </c>
      <c r="C30" s="194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92"/>
      <c r="B31" s="193" t="s">
        <v>94</v>
      </c>
      <c r="C31" s="194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92"/>
      <c r="B32" s="195" t="s">
        <v>99</v>
      </c>
      <c r="C32" s="196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97"/>
      <c r="C33" s="197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>
      <c r="A35" s="198" t="s">
        <v>102</v>
      </c>
      <c r="B35" s="199"/>
      <c r="C35" s="199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.1" customHeight="1">
      <c r="A37" s="183" t="s">
        <v>104</v>
      </c>
      <c r="B37" s="184"/>
      <c r="C37" s="185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7区</vt:lpstr>
      <vt:lpstr>华山国际酒店八区报价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think</cp:lastModifiedBy>
  <cp:lastPrinted>2016-03-28T03:10:00Z</cp:lastPrinted>
  <dcterms:created xsi:type="dcterms:W3CDTF">2002-04-12T02:22:00Z</dcterms:created>
  <dcterms:modified xsi:type="dcterms:W3CDTF">2017-11-10T09:06:17Z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