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Print_Area" localSheetId="0">Sheet1!$A$1:$K$66</definedName>
  </definedNames>
  <calcPr calcId="144525"/>
</workbook>
</file>

<file path=xl/sharedStrings.xml><?xml version="1.0" encoding="utf-8"?>
<sst xmlns="http://schemas.openxmlformats.org/spreadsheetml/2006/main" count="277" uniqueCount="136">
  <si>
    <t>20220106账单-1：2022年1月抖音年度盛典账单</t>
  </si>
  <si>
    <t>客户公司：</t>
  </si>
  <si>
    <t>北京康辉</t>
  </si>
  <si>
    <t>公司名称：</t>
  </si>
  <si>
    <t>四川国旅</t>
  </si>
  <si>
    <t>活动名称：</t>
  </si>
  <si>
    <t>2022年1月抖音活动</t>
  </si>
  <si>
    <t>报价联系人：</t>
  </si>
  <si>
    <t>刘婷</t>
  </si>
  <si>
    <t>客户人数：</t>
  </si>
  <si>
    <t>500人（按照实际为准）</t>
  </si>
  <si>
    <t>联系电话：</t>
  </si>
  <si>
    <t>活动时间：</t>
  </si>
  <si>
    <t>1月8-16日</t>
  </si>
  <si>
    <t>报价人邮箱：</t>
  </si>
  <si>
    <t>1494158866@qq.com</t>
  </si>
  <si>
    <t>活动地点：</t>
  </si>
  <si>
    <t>成都</t>
  </si>
  <si>
    <t>负责人及电话：</t>
  </si>
  <si>
    <t>陈丽颖</t>
  </si>
  <si>
    <t>联系人及电话：</t>
  </si>
  <si>
    <t>张清清</t>
  </si>
  <si>
    <t>报价日期：</t>
  </si>
  <si>
    <t>一、简要行程：</t>
  </si>
  <si>
    <t>日期</t>
  </si>
  <si>
    <t>行程</t>
  </si>
  <si>
    <t>酒店</t>
  </si>
  <si>
    <t>1月6-8日</t>
  </si>
  <si>
    <t>前期抵达+准备工作</t>
  </si>
  <si>
    <t>成都香格里拉酒店/瑞吉酒店</t>
  </si>
  <si>
    <t>1月9日-14日</t>
  </si>
  <si>
    <t>接机，前往酒店办理入住</t>
  </si>
  <si>
    <t>酒店-凤凰山体育公园-酒店</t>
  </si>
  <si>
    <t>1月16-17日</t>
  </si>
  <si>
    <t>送机</t>
  </si>
  <si>
    <t>二、费用明细</t>
  </si>
  <si>
    <t>1.车费</t>
  </si>
  <si>
    <t>车型</t>
  </si>
  <si>
    <t>数量</t>
  </si>
  <si>
    <t>单位</t>
  </si>
  <si>
    <t>单价</t>
  </si>
  <si>
    <t>总价</t>
  </si>
  <si>
    <t>备注：包车涉及到的停车费，实报实销。</t>
  </si>
  <si>
    <t>接机+包车</t>
  </si>
  <si>
    <t>GL8</t>
  </si>
  <si>
    <t>辆</t>
  </si>
  <si>
    <t>趟次</t>
  </si>
  <si>
    <t>元</t>
  </si>
  <si>
    <t>全天包车（10小时100公里，超时50元/小时，超公里5元/公里）</t>
  </si>
  <si>
    <t>1月8日-15日</t>
  </si>
  <si>
    <t>单趟/接机</t>
  </si>
  <si>
    <t>考斯特（17-23座）单趟</t>
  </si>
  <si>
    <t>1月8日-1月15日</t>
  </si>
  <si>
    <t>包车8天，主播工作人员</t>
  </si>
  <si>
    <t>考斯特</t>
  </si>
  <si>
    <t>天</t>
  </si>
  <si>
    <t>全天包车（10小时100公里，超时100元/小时，超公里10元/公里）</t>
  </si>
  <si>
    <t>1月7日-1月16日</t>
  </si>
  <si>
    <t>包车10天，不要司机</t>
  </si>
  <si>
    <t>康辉商务车备车</t>
  </si>
  <si>
    <t>1月8日-14日</t>
  </si>
  <si>
    <t>接机</t>
  </si>
  <si>
    <t>酒店为市区三环内酒店+世纪城酒店群；其余区县费用另询；00：00-06：00航班接送GL8增加50元/趟；考斯特/大巴车增加100元/趟；</t>
  </si>
  <si>
    <t>成都天府机场-酒店接送机</t>
  </si>
  <si>
    <t>别克商务（GL8）单趟</t>
  </si>
  <si>
    <t>1月13-15日</t>
  </si>
  <si>
    <t>包车/备车/摆渡车（全天）</t>
  </si>
  <si>
    <t>别克商务（GL8）全天</t>
  </si>
  <si>
    <t>考斯特（17+23座）全天</t>
  </si>
  <si>
    <t>39座大巴（37+2）全天</t>
  </si>
  <si>
    <t>摆渡车（单趟）</t>
  </si>
  <si>
    <t>考斯特（17+23座）单趟</t>
  </si>
  <si>
    <t>车费小计：</t>
  </si>
  <si>
    <t>2.人工</t>
  </si>
  <si>
    <t>工作内容</t>
  </si>
  <si>
    <t>备注</t>
  </si>
  <si>
    <t>小计</t>
  </si>
  <si>
    <t>全程</t>
  </si>
  <si>
    <t>接机，接站</t>
  </si>
  <si>
    <t>全天</t>
  </si>
  <si>
    <t>人</t>
  </si>
  <si>
    <t>总控&amp;各板块主控</t>
  </si>
  <si>
    <t>接待人员</t>
  </si>
  <si>
    <t>酒店全天</t>
  </si>
  <si>
    <t>人次</t>
  </si>
  <si>
    <t>最低工时按天（10小时），不足10小时按10小时结算；超时50元/小时，交通另算（如时间太早或太晚只能打车，实报实销）；人数/天数按照实际结算</t>
  </si>
  <si>
    <t>活动现场（室外）</t>
  </si>
  <si>
    <t>工作人员房补</t>
  </si>
  <si>
    <t>天府机场工作人员</t>
  </si>
  <si>
    <t>按实际情况决定（地铁18号线时间：06:00-23:30；火车南站-天府机场需要乘坐地铁1小时；打车约200元左右 ，70公里左右）</t>
  </si>
  <si>
    <t>工作人员餐补</t>
  </si>
  <si>
    <t>机场/酒店工作人员</t>
  </si>
  <si>
    <t>餐</t>
  </si>
  <si>
    <t>按照实际结算</t>
  </si>
  <si>
    <t>司机餐补</t>
  </si>
  <si>
    <t>包车/备车/全天摆渡</t>
  </si>
  <si>
    <t>司机餐补只算包车，1人/1天/2餐</t>
  </si>
  <si>
    <t>打车费</t>
  </si>
  <si>
    <t>次</t>
  </si>
  <si>
    <t>预计工作人员打车费</t>
  </si>
  <si>
    <t>工作人员合计</t>
  </si>
  <si>
    <t>3.其他费用</t>
  </si>
  <si>
    <t>项目</t>
  </si>
  <si>
    <t>摄影师</t>
  </si>
  <si>
    <t>1200+餐补</t>
  </si>
  <si>
    <t>礼仪</t>
  </si>
  <si>
    <t>三合一充电线</t>
  </si>
  <si>
    <t>小吃</t>
  </si>
  <si>
    <t>对讲机租赁</t>
  </si>
  <si>
    <t>不含运费，运费按实际报销</t>
  </si>
  <si>
    <t>矿泉水</t>
  </si>
  <si>
    <t>矿泉水贴纸</t>
  </si>
  <si>
    <t>箱</t>
  </si>
  <si>
    <t>包含矿泉水，人工贴贴纸，运费</t>
  </si>
  <si>
    <t>合计</t>
  </si>
  <si>
    <t>服务费3%</t>
  </si>
  <si>
    <t>三、费用总计</t>
  </si>
  <si>
    <t>以上合计</t>
  </si>
  <si>
    <t>（按照实际消费结算）</t>
  </si>
  <si>
    <t>预付款60%</t>
  </si>
  <si>
    <t>（车/人工免收服务费，费用包含增值税普票：项目团费；如需开具专票，收取7%税金； 如需其他第三方服务，服务费收取3%；）</t>
  </si>
  <si>
    <t>剩余应付款</t>
  </si>
  <si>
    <t xml:space="preserve">如需开增值税专用发票，则需再收取应付款的10%税费  </t>
  </si>
  <si>
    <t>四、账号信息</t>
  </si>
  <si>
    <t>单位名称</t>
  </si>
  <si>
    <t>四川省中国国际旅行社有限责任公司</t>
  </si>
  <si>
    <t>纳税人识别号</t>
  </si>
  <si>
    <t>915100002018072221</t>
  </si>
  <si>
    <t>公司地址</t>
  </si>
  <si>
    <t>都市武侯区火车南站西路18号川旅大厦</t>
  </si>
  <si>
    <t>公司电话</t>
  </si>
  <si>
    <t>028-66105270</t>
  </si>
  <si>
    <t>开户行名称</t>
  </si>
  <si>
    <t>建行成都桐梓林支行</t>
  </si>
  <si>
    <t>开户行账号</t>
  </si>
  <si>
    <t>51050186543600000041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</si>
</sst>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m&quot;月&quot;d&quot;日&quot;;@"/>
    <numFmt numFmtId="177" formatCode="#,##0_ "/>
    <numFmt numFmtId="178" formatCode="&quot;￥&quot;#,##0.00_);[Red]\(&quot;￥&quot;#,##0.00\)"/>
    <numFmt numFmtId="179" formatCode="_ * #,##0_ ;_ * \-#,##0_ ;_ * &quot;-&quot;??_ ;_ @_ "/>
    <numFmt numFmtId="180" formatCode="yyyy/mm/dd;@"/>
    <numFmt numFmtId="7" formatCode="&quot;￥&quot;#,##0.00;&quot;￥&quot;\-#,##0.00"/>
    <numFmt numFmtId="181" formatCode="0.00_ "/>
  </numFmts>
  <fonts count="3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2"/>
      <name val="微软雅黑"/>
      <charset val="134"/>
    </font>
    <font>
      <sz val="12"/>
      <name val="宋体"/>
      <charset val="134"/>
    </font>
    <font>
      <sz val="14"/>
      <name val="宋体"/>
      <charset val="134"/>
    </font>
    <font>
      <sz val="11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4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b/>
      <sz val="11"/>
      <name val="等线"/>
      <charset val="134"/>
      <scheme val="minor"/>
    </font>
    <font>
      <u/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0"/>
      <name val="Arial"/>
      <charset val="134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2" fillId="22" borderId="21" applyNumberFormat="0" applyAlignment="0" applyProtection="0">
      <alignment vertical="center"/>
    </xf>
    <xf numFmtId="0" fontId="25" fillId="22" borderId="16" applyNumberFormat="0" applyAlignment="0" applyProtection="0">
      <alignment vertical="center"/>
    </xf>
    <xf numFmtId="0" fontId="22" fillId="15" borderId="17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16" fillId="3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0" borderId="0"/>
    <xf numFmtId="0" fontId="3" fillId="0" borderId="0">
      <alignment vertical="center"/>
    </xf>
  </cellStyleXfs>
  <cellXfs count="103">
    <xf numFmtId="0" fontId="0" fillId="0" borderId="0" xfId="0"/>
    <xf numFmtId="0" fontId="1" fillId="0" borderId="0" xfId="0" applyFont="1" applyFill="1" applyBorder="1" applyAlignment="1" applyProtection="1">
      <alignment vertical="center"/>
      <protection locked="0"/>
    </xf>
    <xf numFmtId="0" fontId="2" fillId="2" borderId="0" xfId="51" applyFont="1" applyFill="1" applyAlignment="1">
      <alignment vertical="center" wrapText="1"/>
    </xf>
    <xf numFmtId="0" fontId="3" fillId="3" borderId="0" xfId="51" applyFont="1" applyFill="1" applyAlignment="1">
      <alignment horizontal="center" vertical="center" wrapText="1"/>
    </xf>
    <xf numFmtId="0" fontId="4" fillId="3" borderId="0" xfId="5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51" applyFont="1" applyFill="1" applyBorder="1" applyAlignment="1">
      <alignment horizontal="center" vertical="center" wrapText="1"/>
    </xf>
    <xf numFmtId="0" fontId="7" fillId="2" borderId="0" xfId="5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8" fillId="5" borderId="3" xfId="51" applyFont="1" applyFill="1" applyBorder="1" applyAlignment="1">
      <alignment horizontal="left" vertical="center"/>
    </xf>
    <xf numFmtId="0" fontId="8" fillId="5" borderId="0" xfId="51" applyFont="1" applyFill="1" applyBorder="1" applyAlignment="1">
      <alignment horizontal="left" vertical="center"/>
    </xf>
    <xf numFmtId="0" fontId="1" fillId="3" borderId="0" xfId="51" applyFont="1" applyFill="1" applyBorder="1" applyAlignment="1">
      <alignment horizontal="center" vertical="center"/>
    </xf>
    <xf numFmtId="0" fontId="1" fillId="3" borderId="0" xfId="51" applyFont="1" applyFill="1" applyBorder="1" applyAlignment="1">
      <alignment horizontal="left" vertical="center"/>
    </xf>
    <xf numFmtId="0" fontId="8" fillId="3" borderId="4" xfId="51" applyFont="1" applyFill="1" applyBorder="1" applyAlignment="1">
      <alignment horizontal="left" vertical="center"/>
    </xf>
    <xf numFmtId="0" fontId="8" fillId="3" borderId="5" xfId="51" applyFont="1" applyFill="1" applyBorder="1" applyAlignment="1">
      <alignment horizontal="left" vertical="center"/>
    </xf>
    <xf numFmtId="0" fontId="8" fillId="3" borderId="6" xfId="51" applyFont="1" applyFill="1" applyBorder="1" applyAlignment="1">
      <alignment horizontal="left" vertical="center"/>
    </xf>
    <xf numFmtId="0" fontId="8" fillId="3" borderId="6" xfId="51" applyFont="1" applyFill="1" applyBorder="1" applyAlignment="1">
      <alignment horizontal="center" vertical="center"/>
    </xf>
    <xf numFmtId="176" fontId="1" fillId="2" borderId="4" xfId="51" applyNumberFormat="1" applyFont="1" applyFill="1" applyBorder="1" applyAlignment="1">
      <alignment horizontal="left" vertical="center" wrapText="1"/>
    </xf>
    <xf numFmtId="0" fontId="1" fillId="3" borderId="4" xfId="51" applyFont="1" applyFill="1" applyBorder="1" applyAlignment="1">
      <alignment horizontal="left" vertical="center" wrapText="1"/>
    </xf>
    <xf numFmtId="0" fontId="1" fillId="3" borderId="4" xfId="51" applyFont="1" applyFill="1" applyBorder="1" applyAlignment="1">
      <alignment horizontal="center" vertical="center" wrapText="1"/>
    </xf>
    <xf numFmtId="0" fontId="1" fillId="3" borderId="4" xfId="51" applyFont="1" applyFill="1" applyBorder="1" applyAlignment="1">
      <alignment horizontal="center" vertical="center"/>
    </xf>
    <xf numFmtId="0" fontId="1" fillId="3" borderId="4" xfId="51" applyFont="1" applyFill="1" applyBorder="1" applyAlignment="1">
      <alignment horizontal="left" vertical="center"/>
    </xf>
    <xf numFmtId="0" fontId="8" fillId="6" borderId="7" xfId="0" applyFont="1" applyFill="1" applyBorder="1" applyAlignment="1">
      <alignment horizontal="left" vertical="center" wrapText="1"/>
    </xf>
    <xf numFmtId="0" fontId="8" fillId="6" borderId="0" xfId="0" applyFont="1" applyFill="1" applyBorder="1" applyAlignment="1">
      <alignment horizontal="left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4" xfId="8" applyNumberFormat="1" applyFont="1" applyFill="1" applyBorder="1" applyAlignment="1" applyProtection="1">
      <alignment horizontal="center" vertical="center" wrapText="1"/>
    </xf>
    <xf numFmtId="43" fontId="11" fillId="0" borderId="4" xfId="8" applyFont="1" applyFill="1" applyBorder="1" applyAlignment="1" applyProtection="1">
      <alignment horizontal="center" vertical="center" wrapText="1"/>
    </xf>
    <xf numFmtId="177" fontId="11" fillId="0" borderId="4" xfId="8" applyNumberFormat="1" applyFont="1" applyFill="1" applyBorder="1" applyAlignment="1" applyProtection="1">
      <alignment horizontal="center" vertical="center" wrapText="1"/>
    </xf>
    <xf numFmtId="179" fontId="11" fillId="0" borderId="4" xfId="8" applyNumberFormat="1" applyFont="1" applyFill="1" applyBorder="1" applyAlignment="1" applyProtection="1">
      <alignment horizontal="center" vertical="center" wrapText="1"/>
    </xf>
    <xf numFmtId="43" fontId="11" fillId="0" borderId="4" xfId="8" applyFont="1" applyFill="1" applyBorder="1" applyAlignment="1" applyProtection="1">
      <alignment vertical="center" wrapText="1"/>
    </xf>
    <xf numFmtId="58" fontId="11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/>
    <xf numFmtId="0" fontId="12" fillId="6" borderId="8" xfId="0" applyFont="1" applyFill="1" applyBorder="1" applyAlignment="1">
      <alignment horizontal="right" vertical="center" wrapText="1"/>
    </xf>
    <xf numFmtId="0" fontId="12" fillId="6" borderId="6" xfId="0" applyFont="1" applyFill="1" applyBorder="1" applyAlignment="1">
      <alignment horizontal="right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4" xfId="8" applyNumberFormat="1" applyFont="1" applyFill="1" applyBorder="1" applyAlignment="1" applyProtection="1">
      <alignment horizontal="center" vertical="center" wrapText="1"/>
    </xf>
    <xf numFmtId="43" fontId="11" fillId="3" borderId="4" xfId="8" applyFont="1" applyFill="1" applyBorder="1" applyAlignment="1" applyProtection="1">
      <alignment horizontal="center" vertical="center" wrapText="1"/>
    </xf>
    <xf numFmtId="177" fontId="11" fillId="3" borderId="4" xfId="8" applyNumberFormat="1" applyFont="1" applyFill="1" applyBorder="1" applyAlignment="1" applyProtection="1">
      <alignment horizontal="center" vertical="center" wrapText="1"/>
    </xf>
    <xf numFmtId="179" fontId="11" fillId="3" borderId="4" xfId="8" applyNumberFormat="1" applyFont="1" applyFill="1" applyBorder="1" applyAlignment="1" applyProtection="1">
      <alignment horizontal="center" vertical="center" wrapText="1"/>
    </xf>
    <xf numFmtId="43" fontId="11" fillId="3" borderId="4" xfId="8" applyFont="1" applyFill="1" applyBorder="1" applyAlignment="1" applyProtection="1">
      <alignment horizontal="left" vertical="center" wrapText="1"/>
    </xf>
    <xf numFmtId="180" fontId="11" fillId="3" borderId="4" xfId="0" applyNumberFormat="1" applyFont="1" applyFill="1" applyBorder="1" applyAlignment="1">
      <alignment horizontal="left" vertical="center" wrapText="1"/>
    </xf>
    <xf numFmtId="178" fontId="13" fillId="2" borderId="4" xfId="51" applyNumberFormat="1" applyFont="1" applyFill="1" applyBorder="1" applyAlignment="1">
      <alignment horizontal="left" vertical="center" wrapText="1"/>
    </xf>
    <xf numFmtId="178" fontId="13" fillId="2" borderId="6" xfId="51" applyNumberFormat="1" applyFont="1" applyFill="1" applyBorder="1" applyAlignment="1">
      <alignment horizontal="left" vertical="center" wrapText="1"/>
    </xf>
    <xf numFmtId="178" fontId="13" fillId="2" borderId="6" xfId="51" applyNumberFormat="1" applyFont="1" applyFill="1" applyBorder="1" applyAlignment="1">
      <alignment horizontal="center" vertical="center" wrapText="1"/>
    </xf>
    <xf numFmtId="7" fontId="13" fillId="2" borderId="5" xfId="51" applyNumberFormat="1" applyFont="1" applyFill="1" applyBorder="1" applyAlignment="1">
      <alignment horizontal="left" vertical="center" wrapText="1"/>
    </xf>
    <xf numFmtId="7" fontId="13" fillId="2" borderId="6" xfId="51" applyNumberFormat="1" applyFont="1" applyFill="1" applyBorder="1" applyAlignment="1">
      <alignment horizontal="left" vertical="center" wrapText="1"/>
    </xf>
    <xf numFmtId="7" fontId="13" fillId="2" borderId="6" xfId="51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9" fillId="7" borderId="0" xfId="50" applyFont="1" applyFill="1" applyBorder="1" applyAlignment="1" applyProtection="1">
      <alignment horizontal="left" vertical="center"/>
      <protection locked="0"/>
    </xf>
    <xf numFmtId="181" fontId="7" fillId="2" borderId="0" xfId="51" applyNumberFormat="1" applyFont="1" applyFill="1" applyBorder="1" applyAlignment="1">
      <alignment vertical="center" wrapText="1"/>
    </xf>
    <xf numFmtId="43" fontId="7" fillId="2" borderId="0" xfId="8" applyNumberFormat="1" applyFont="1" applyFill="1" applyBorder="1" applyAlignment="1">
      <alignment vertical="center" wrapText="1"/>
    </xf>
    <xf numFmtId="0" fontId="7" fillId="2" borderId="0" xfId="51" applyFont="1" applyFill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5" fillId="0" borderId="0" xfId="10" applyFont="1" applyBorder="1" applyAlignment="1" applyProtection="1">
      <alignment vertical="center"/>
      <protection locked="0"/>
    </xf>
    <xf numFmtId="31" fontId="1" fillId="0" borderId="0" xfId="0" applyNumberFormat="1" applyFont="1" applyFill="1" applyBorder="1" applyAlignment="1" applyProtection="1">
      <alignment horizontal="left" vertical="center"/>
      <protection locked="0"/>
    </xf>
    <xf numFmtId="0" fontId="1" fillId="2" borderId="10" xfId="51" applyFont="1" applyFill="1" applyBorder="1" applyAlignment="1">
      <alignment horizontal="left" vertical="center" wrapText="1"/>
    </xf>
    <xf numFmtId="181" fontId="7" fillId="2" borderId="0" xfId="51" applyNumberFormat="1" applyFont="1" applyFill="1" applyAlignment="1">
      <alignment vertical="center" wrapText="1"/>
    </xf>
    <xf numFmtId="43" fontId="7" fillId="2" borderId="0" xfId="8" applyNumberFormat="1" applyFont="1" applyFill="1" applyAlignment="1">
      <alignment vertical="center" wrapText="1"/>
    </xf>
    <xf numFmtId="0" fontId="7" fillId="2" borderId="0" xfId="51" applyFont="1" applyFill="1" applyAlignment="1">
      <alignment horizontal="left" vertical="center" wrapText="1"/>
    </xf>
    <xf numFmtId="0" fontId="8" fillId="3" borderId="11" xfId="51" applyFont="1" applyFill="1" applyBorder="1" applyAlignment="1">
      <alignment horizontal="left" vertical="center"/>
    </xf>
    <xf numFmtId="181" fontId="7" fillId="3" borderId="0" xfId="51" applyNumberFormat="1" applyFont="1" applyFill="1" applyAlignment="1">
      <alignment vertical="center" wrapText="1"/>
    </xf>
    <xf numFmtId="43" fontId="7" fillId="3" borderId="0" xfId="8" applyNumberFormat="1" applyFont="1" applyFill="1" applyAlignment="1">
      <alignment vertical="center" wrapText="1"/>
    </xf>
    <xf numFmtId="0" fontId="7" fillId="3" borderId="0" xfId="51" applyFont="1" applyFill="1" applyAlignment="1">
      <alignment horizontal="left" vertical="center" wrapText="1"/>
    </xf>
    <xf numFmtId="0" fontId="1" fillId="2" borderId="4" xfId="51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181" fontId="4" fillId="3" borderId="0" xfId="51" applyNumberFormat="1" applyFont="1" applyFill="1" applyBorder="1" applyAlignment="1">
      <alignment vertical="center" wrapText="1"/>
    </xf>
    <xf numFmtId="43" fontId="4" fillId="3" borderId="0" xfId="8" applyNumberFormat="1" applyFont="1" applyFill="1" applyBorder="1" applyAlignment="1">
      <alignment vertical="center" wrapText="1"/>
    </xf>
    <xf numFmtId="0" fontId="4" fillId="3" borderId="0" xfId="51" applyFont="1" applyFill="1" applyBorder="1" applyAlignment="1">
      <alignment horizontal="left" vertical="center" wrapText="1"/>
    </xf>
    <xf numFmtId="0" fontId="11" fillId="0" borderId="4" xfId="47" applyFont="1" applyFill="1" applyBorder="1" applyAlignment="1" applyProtection="1">
      <alignment vertical="center" wrapText="1"/>
    </xf>
    <xf numFmtId="43" fontId="11" fillId="0" borderId="4" xfId="8" applyFont="1" applyFill="1" applyBorder="1" applyAlignment="1" applyProtection="1">
      <alignment vertical="center"/>
    </xf>
    <xf numFmtId="0" fontId="10" fillId="0" borderId="4" xfId="0" applyFont="1" applyBorder="1" applyAlignment="1">
      <alignment vertical="center" wrapText="1"/>
    </xf>
    <xf numFmtId="0" fontId="7" fillId="2" borderId="0" xfId="51" applyFont="1" applyFill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right" vertical="center" wrapText="1"/>
    </xf>
    <xf numFmtId="43" fontId="12" fillId="6" borderId="4" xfId="0" applyNumberFormat="1" applyFont="1" applyFill="1" applyBorder="1" applyAlignment="1">
      <alignment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3" borderId="4" xfId="47" applyFont="1" applyFill="1" applyBorder="1" applyAlignment="1" applyProtection="1">
      <alignment horizontal="left" vertical="center" wrapText="1"/>
    </xf>
    <xf numFmtId="43" fontId="11" fillId="0" borderId="4" xfId="8" applyFont="1" applyFill="1" applyBorder="1" applyAlignment="1" applyProtection="1">
      <alignment horizontal="left" vertical="center"/>
    </xf>
    <xf numFmtId="0" fontId="12" fillId="3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43" fontId="11" fillId="0" borderId="4" xfId="8" applyFont="1" applyFill="1" applyBorder="1" applyAlignment="1" applyProtection="1">
      <alignment horizontal="left" vertical="center" wrapText="1"/>
    </xf>
    <xf numFmtId="178" fontId="13" fillId="2" borderId="11" xfId="51" applyNumberFormat="1" applyFont="1" applyFill="1" applyBorder="1" applyAlignment="1">
      <alignment horizontal="left" vertical="center" wrapText="1"/>
    </xf>
    <xf numFmtId="7" fontId="13" fillId="2" borderId="11" xfId="51" applyNumberFormat="1" applyFont="1" applyFill="1" applyBorder="1" applyAlignment="1">
      <alignment horizontal="left" vertical="center" wrapText="1"/>
    </xf>
    <xf numFmtId="0" fontId="14" fillId="0" borderId="4" xfId="0" applyFont="1" applyBorder="1" applyAlignment="1" quotePrefix="1">
      <alignment horizontal="left" vertical="center"/>
    </xf>
    <xf numFmtId="0" fontId="14" fillId="0" borderId="4" xfId="0" applyFont="1" applyBorder="1" applyAlignment="1" quotePrefix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Normal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49415886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B65"/>
  <sheetViews>
    <sheetView tabSelected="1" view="pageBreakPreview" zoomScale="70" zoomScaleNormal="85" topLeftCell="A43" workbookViewId="0">
      <selection activeCell="F19" sqref="F19"/>
    </sheetView>
  </sheetViews>
  <sheetFormatPr defaultColWidth="9" defaultRowHeight="13.8"/>
  <cols>
    <col min="1" max="1" width="19.3425925925926" style="12" customWidth="1"/>
    <col min="2" max="2" width="26.5" style="12" customWidth="1"/>
    <col min="3" max="3" width="30.6296296296296" style="12" customWidth="1"/>
    <col min="4" max="7" width="8.88888888888889" style="13" customWidth="1"/>
    <col min="8" max="8" width="13.1296296296296" style="12" customWidth="1"/>
    <col min="9" max="9" width="13.0740740740741" style="12" customWidth="1"/>
    <col min="10" max="10" width="14" style="12" customWidth="1"/>
    <col min="11" max="11" width="57.7777777777778" style="12" customWidth="1"/>
    <col min="12" max="16384" width="9" style="12"/>
  </cols>
  <sheetData>
    <row r="1" ht="38.1" customHeight="1" spans="1:1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65"/>
    </row>
    <row r="2" s="1" customFormat="1" ht="15" spans="1:158">
      <c r="A2" s="16" t="s">
        <v>1</v>
      </c>
      <c r="B2" s="17" t="s">
        <v>2</v>
      </c>
      <c r="C2" s="18"/>
      <c r="D2" s="18"/>
      <c r="E2" s="18"/>
      <c r="F2" s="18"/>
      <c r="G2" s="18"/>
      <c r="J2" s="66" t="s">
        <v>3</v>
      </c>
      <c r="K2" s="1" t="s">
        <v>4</v>
      </c>
      <c r="L2" s="67"/>
      <c r="M2" s="68"/>
      <c r="N2" s="69"/>
      <c r="O2" s="67"/>
      <c r="P2" s="68"/>
      <c r="Q2" s="69"/>
      <c r="R2" s="67"/>
      <c r="S2" s="68"/>
      <c r="T2" s="69"/>
      <c r="U2" s="67"/>
      <c r="V2" s="68"/>
      <c r="W2" s="69"/>
      <c r="X2" s="67"/>
      <c r="Y2" s="68"/>
      <c r="Z2" s="69"/>
      <c r="AA2" s="67"/>
      <c r="AB2" s="68"/>
      <c r="AC2" s="69"/>
      <c r="AD2" s="67"/>
      <c r="AE2" s="68"/>
      <c r="AF2" s="69"/>
      <c r="AG2" s="67"/>
      <c r="AH2" s="68"/>
      <c r="AI2" s="69"/>
      <c r="AJ2" s="67"/>
      <c r="AK2" s="68"/>
      <c r="AL2" s="69"/>
      <c r="AM2" s="67"/>
      <c r="AN2" s="68"/>
      <c r="AO2" s="69"/>
      <c r="AP2" s="67"/>
      <c r="AQ2" s="68"/>
      <c r="AR2" s="69"/>
      <c r="AS2" s="67"/>
      <c r="AT2" s="68"/>
      <c r="AU2" s="69"/>
      <c r="AV2" s="67"/>
      <c r="AW2" s="68"/>
      <c r="AX2" s="69"/>
      <c r="AY2" s="67"/>
      <c r="AZ2" s="68"/>
      <c r="BA2" s="69"/>
      <c r="BB2" s="67"/>
      <c r="BC2" s="68"/>
      <c r="BD2" s="69"/>
      <c r="BE2" s="67"/>
      <c r="BF2" s="68"/>
      <c r="BG2" s="69"/>
      <c r="BH2" s="67"/>
      <c r="BI2" s="68"/>
      <c r="BJ2" s="69"/>
      <c r="BK2" s="67"/>
      <c r="BL2" s="68"/>
      <c r="BM2" s="69"/>
      <c r="BN2" s="67"/>
      <c r="BO2" s="68"/>
      <c r="BP2" s="69"/>
      <c r="BQ2" s="67"/>
      <c r="BR2" s="68"/>
      <c r="BS2" s="69"/>
      <c r="BT2" s="67"/>
      <c r="BU2" s="68"/>
      <c r="BV2" s="69"/>
      <c r="BW2" s="67"/>
      <c r="BX2" s="68"/>
      <c r="BY2" s="69"/>
      <c r="BZ2" s="67"/>
      <c r="CA2" s="68"/>
      <c r="CB2" s="69"/>
      <c r="CC2" s="67"/>
      <c r="CD2" s="68"/>
      <c r="CE2" s="69"/>
      <c r="CF2" s="67"/>
      <c r="CG2" s="68"/>
      <c r="CH2" s="69"/>
      <c r="CI2" s="67"/>
      <c r="CJ2" s="68"/>
      <c r="CK2" s="69"/>
      <c r="CL2" s="67"/>
      <c r="CM2" s="68"/>
      <c r="CN2" s="69"/>
      <c r="CO2" s="67"/>
      <c r="CP2" s="68"/>
      <c r="CQ2" s="69"/>
      <c r="CR2" s="67"/>
      <c r="CS2" s="68"/>
      <c r="CT2" s="69"/>
      <c r="CU2" s="67"/>
      <c r="CV2" s="68"/>
      <c r="CW2" s="69"/>
      <c r="CX2" s="67"/>
      <c r="CY2" s="68"/>
      <c r="CZ2" s="69"/>
      <c r="DA2" s="67"/>
      <c r="DB2" s="68"/>
      <c r="DC2" s="69"/>
      <c r="DD2" s="67"/>
      <c r="DE2" s="68"/>
      <c r="DF2" s="69"/>
      <c r="DG2" s="67"/>
      <c r="DH2" s="68"/>
      <c r="DI2" s="69"/>
      <c r="DJ2" s="67"/>
      <c r="DK2" s="68"/>
      <c r="DL2" s="69"/>
      <c r="DM2" s="67"/>
      <c r="DN2" s="68"/>
      <c r="DO2" s="69"/>
      <c r="DP2" s="67"/>
      <c r="DQ2" s="68"/>
      <c r="DR2" s="69"/>
      <c r="DS2" s="67"/>
      <c r="DT2" s="68"/>
      <c r="DU2" s="69"/>
      <c r="DV2" s="67"/>
      <c r="DW2" s="68"/>
      <c r="DX2" s="69"/>
      <c r="DY2" s="67"/>
      <c r="DZ2" s="68"/>
      <c r="EA2" s="69"/>
      <c r="EB2" s="67"/>
      <c r="EC2" s="68"/>
      <c r="ED2" s="69"/>
      <c r="EE2" s="67"/>
      <c r="EF2" s="68"/>
      <c r="EG2" s="69"/>
      <c r="EH2" s="67"/>
      <c r="EI2" s="68"/>
      <c r="EJ2" s="69"/>
      <c r="EK2" s="67"/>
      <c r="EL2" s="68"/>
      <c r="EM2" s="69"/>
      <c r="EN2" s="67"/>
      <c r="EO2" s="68"/>
      <c r="EP2" s="69"/>
      <c r="EQ2" s="67"/>
      <c r="ER2" s="68"/>
      <c r="ES2" s="69"/>
      <c r="ET2" s="67"/>
      <c r="EU2" s="68"/>
      <c r="EV2" s="69"/>
      <c r="EW2" s="67"/>
      <c r="EX2" s="68"/>
      <c r="EY2" s="69"/>
      <c r="EZ2" s="67"/>
      <c r="FA2" s="68"/>
      <c r="FB2" s="69"/>
    </row>
    <row r="3" s="1" customFormat="1" ht="16.5" customHeight="1" spans="1:158">
      <c r="A3" s="16" t="s">
        <v>5</v>
      </c>
      <c r="B3" s="17" t="s">
        <v>6</v>
      </c>
      <c r="C3" s="18"/>
      <c r="D3" s="18"/>
      <c r="E3" s="18"/>
      <c r="F3" s="18"/>
      <c r="G3" s="18"/>
      <c r="J3" s="66" t="s">
        <v>7</v>
      </c>
      <c r="K3" s="1" t="s">
        <v>8</v>
      </c>
      <c r="L3" s="67"/>
      <c r="M3" s="68"/>
      <c r="N3" s="69"/>
      <c r="O3" s="67"/>
      <c r="P3" s="68"/>
      <c r="Q3" s="69"/>
      <c r="R3" s="67"/>
      <c r="S3" s="68"/>
      <c r="T3" s="69"/>
      <c r="U3" s="67"/>
      <c r="V3" s="68"/>
      <c r="W3" s="69"/>
      <c r="X3" s="67"/>
      <c r="Y3" s="68"/>
      <c r="Z3" s="69"/>
      <c r="AA3" s="67"/>
      <c r="AB3" s="68"/>
      <c r="AC3" s="69"/>
      <c r="AD3" s="67"/>
      <c r="AE3" s="68"/>
      <c r="AF3" s="69"/>
      <c r="AG3" s="67"/>
      <c r="AH3" s="68"/>
      <c r="AI3" s="69"/>
      <c r="AJ3" s="67"/>
      <c r="AK3" s="68"/>
      <c r="AL3" s="69"/>
      <c r="AM3" s="67"/>
      <c r="AN3" s="68"/>
      <c r="AO3" s="69"/>
      <c r="AP3" s="67"/>
      <c r="AQ3" s="68"/>
      <c r="AR3" s="69"/>
      <c r="AS3" s="67"/>
      <c r="AT3" s="68"/>
      <c r="AU3" s="69"/>
      <c r="AV3" s="67"/>
      <c r="AW3" s="68"/>
      <c r="AX3" s="69"/>
      <c r="AY3" s="67"/>
      <c r="AZ3" s="68"/>
      <c r="BA3" s="69"/>
      <c r="BB3" s="67"/>
      <c r="BC3" s="68"/>
      <c r="BD3" s="69"/>
      <c r="BE3" s="67"/>
      <c r="BF3" s="68"/>
      <c r="BG3" s="69"/>
      <c r="BH3" s="67"/>
      <c r="BI3" s="68"/>
      <c r="BJ3" s="69"/>
      <c r="BK3" s="67"/>
      <c r="BL3" s="68"/>
      <c r="BM3" s="69"/>
      <c r="BN3" s="67"/>
      <c r="BO3" s="68"/>
      <c r="BP3" s="69"/>
      <c r="BQ3" s="67"/>
      <c r="BR3" s="68"/>
      <c r="BS3" s="69"/>
      <c r="BT3" s="67"/>
      <c r="BU3" s="68"/>
      <c r="BV3" s="69"/>
      <c r="BW3" s="67"/>
      <c r="BX3" s="68"/>
      <c r="BY3" s="69"/>
      <c r="BZ3" s="67"/>
      <c r="CA3" s="68"/>
      <c r="CB3" s="69"/>
      <c r="CC3" s="67"/>
      <c r="CD3" s="68"/>
      <c r="CE3" s="69"/>
      <c r="CF3" s="67"/>
      <c r="CG3" s="68"/>
      <c r="CH3" s="69"/>
      <c r="CI3" s="67"/>
      <c r="CJ3" s="68"/>
      <c r="CK3" s="69"/>
      <c r="CL3" s="67"/>
      <c r="CM3" s="68"/>
      <c r="CN3" s="69"/>
      <c r="CO3" s="67"/>
      <c r="CP3" s="68"/>
      <c r="CQ3" s="69"/>
      <c r="CR3" s="67"/>
      <c r="CS3" s="68"/>
      <c r="CT3" s="69"/>
      <c r="CU3" s="67"/>
      <c r="CV3" s="68"/>
      <c r="CW3" s="69"/>
      <c r="CX3" s="67"/>
      <c r="CY3" s="68"/>
      <c r="CZ3" s="69"/>
      <c r="DA3" s="67"/>
      <c r="DB3" s="68"/>
      <c r="DC3" s="69"/>
      <c r="DD3" s="67"/>
      <c r="DE3" s="68"/>
      <c r="DF3" s="69"/>
      <c r="DG3" s="67"/>
      <c r="DH3" s="68"/>
      <c r="DI3" s="69"/>
      <c r="DJ3" s="67"/>
      <c r="DK3" s="68"/>
      <c r="DL3" s="69"/>
      <c r="DM3" s="67"/>
      <c r="DN3" s="68"/>
      <c r="DO3" s="69"/>
      <c r="DP3" s="67"/>
      <c r="DQ3" s="68"/>
      <c r="DR3" s="69"/>
      <c r="DS3" s="67"/>
      <c r="DT3" s="68"/>
      <c r="DU3" s="69"/>
      <c r="DV3" s="67"/>
      <c r="DW3" s="68"/>
      <c r="DX3" s="69"/>
      <c r="DY3" s="67"/>
      <c r="DZ3" s="68"/>
      <c r="EA3" s="69"/>
      <c r="EB3" s="67"/>
      <c r="EC3" s="68"/>
      <c r="ED3" s="69"/>
      <c r="EE3" s="67"/>
      <c r="EF3" s="68"/>
      <c r="EG3" s="69"/>
      <c r="EH3" s="67"/>
      <c r="EI3" s="68"/>
      <c r="EJ3" s="69"/>
      <c r="EK3" s="67"/>
      <c r="EL3" s="68"/>
      <c r="EM3" s="69"/>
      <c r="EN3" s="67"/>
      <c r="EO3" s="68"/>
      <c r="EP3" s="69"/>
      <c r="EQ3" s="67"/>
      <c r="ER3" s="68"/>
      <c r="ES3" s="69"/>
      <c r="ET3" s="67"/>
      <c r="EU3" s="68"/>
      <c r="EV3" s="69"/>
      <c r="EW3" s="67"/>
      <c r="EX3" s="68"/>
      <c r="EY3" s="69"/>
      <c r="EZ3" s="67"/>
      <c r="FA3" s="68"/>
      <c r="FB3" s="69"/>
    </row>
    <row r="4" s="1" customFormat="1" ht="17.25" customHeight="1" spans="1:158">
      <c r="A4" s="16" t="s">
        <v>9</v>
      </c>
      <c r="B4" s="17" t="s">
        <v>10</v>
      </c>
      <c r="C4" s="18"/>
      <c r="D4" s="18"/>
      <c r="E4" s="18"/>
      <c r="F4" s="18"/>
      <c r="G4" s="18"/>
      <c r="J4" s="66" t="s">
        <v>11</v>
      </c>
      <c r="K4" s="70">
        <v>13980097874</v>
      </c>
      <c r="L4" s="67"/>
      <c r="M4" s="68"/>
      <c r="N4" s="69"/>
      <c r="O4" s="67"/>
      <c r="P4" s="68"/>
      <c r="Q4" s="69"/>
      <c r="R4" s="67"/>
      <c r="S4" s="68"/>
      <c r="T4" s="69"/>
      <c r="U4" s="67"/>
      <c r="V4" s="68"/>
      <c r="W4" s="69"/>
      <c r="X4" s="67"/>
      <c r="Y4" s="68"/>
      <c r="Z4" s="69"/>
      <c r="AA4" s="67"/>
      <c r="AB4" s="68"/>
      <c r="AC4" s="69"/>
      <c r="AD4" s="67"/>
      <c r="AE4" s="68"/>
      <c r="AF4" s="69"/>
      <c r="AG4" s="67"/>
      <c r="AH4" s="68"/>
      <c r="AI4" s="69"/>
      <c r="AJ4" s="67"/>
      <c r="AK4" s="68"/>
      <c r="AL4" s="69"/>
      <c r="AM4" s="67"/>
      <c r="AN4" s="68"/>
      <c r="AO4" s="69"/>
      <c r="AP4" s="67"/>
      <c r="AQ4" s="68"/>
      <c r="AR4" s="69"/>
      <c r="AS4" s="67"/>
      <c r="AT4" s="68"/>
      <c r="AU4" s="69"/>
      <c r="AV4" s="67"/>
      <c r="AW4" s="68"/>
      <c r="AX4" s="69"/>
      <c r="AY4" s="67"/>
      <c r="AZ4" s="68"/>
      <c r="BA4" s="69"/>
      <c r="BB4" s="67"/>
      <c r="BC4" s="68"/>
      <c r="BD4" s="69"/>
      <c r="BE4" s="67"/>
      <c r="BF4" s="68"/>
      <c r="BG4" s="69"/>
      <c r="BH4" s="67"/>
      <c r="BI4" s="68"/>
      <c r="BJ4" s="69"/>
      <c r="BK4" s="67"/>
      <c r="BL4" s="68"/>
      <c r="BM4" s="69"/>
      <c r="BN4" s="67"/>
      <c r="BO4" s="68"/>
      <c r="BP4" s="69"/>
      <c r="BQ4" s="67"/>
      <c r="BR4" s="68"/>
      <c r="BS4" s="69"/>
      <c r="BT4" s="67"/>
      <c r="BU4" s="68"/>
      <c r="BV4" s="69"/>
      <c r="BW4" s="67"/>
      <c r="BX4" s="68"/>
      <c r="BY4" s="69"/>
      <c r="BZ4" s="67"/>
      <c r="CA4" s="68"/>
      <c r="CB4" s="69"/>
      <c r="CC4" s="67"/>
      <c r="CD4" s="68"/>
      <c r="CE4" s="69"/>
      <c r="CF4" s="67"/>
      <c r="CG4" s="68"/>
      <c r="CH4" s="69"/>
      <c r="CI4" s="67"/>
      <c r="CJ4" s="68"/>
      <c r="CK4" s="69"/>
      <c r="CL4" s="67"/>
      <c r="CM4" s="68"/>
      <c r="CN4" s="69"/>
      <c r="CO4" s="67"/>
      <c r="CP4" s="68"/>
      <c r="CQ4" s="69"/>
      <c r="CR4" s="67"/>
      <c r="CS4" s="68"/>
      <c r="CT4" s="69"/>
      <c r="CU4" s="67"/>
      <c r="CV4" s="68"/>
      <c r="CW4" s="69"/>
      <c r="CX4" s="67"/>
      <c r="CY4" s="68"/>
      <c r="CZ4" s="69"/>
      <c r="DA4" s="67"/>
      <c r="DB4" s="68"/>
      <c r="DC4" s="69"/>
      <c r="DD4" s="67"/>
      <c r="DE4" s="68"/>
      <c r="DF4" s="69"/>
      <c r="DG4" s="67"/>
      <c r="DH4" s="68"/>
      <c r="DI4" s="69"/>
      <c r="DJ4" s="67"/>
      <c r="DK4" s="68"/>
      <c r="DL4" s="69"/>
      <c r="DM4" s="67"/>
      <c r="DN4" s="68"/>
      <c r="DO4" s="69"/>
      <c r="DP4" s="67"/>
      <c r="DQ4" s="68"/>
      <c r="DR4" s="69"/>
      <c r="DS4" s="67"/>
      <c r="DT4" s="68"/>
      <c r="DU4" s="69"/>
      <c r="DV4" s="67"/>
      <c r="DW4" s="68"/>
      <c r="DX4" s="69"/>
      <c r="DY4" s="67"/>
      <c r="DZ4" s="68"/>
      <c r="EA4" s="69"/>
      <c r="EB4" s="67"/>
      <c r="EC4" s="68"/>
      <c r="ED4" s="69"/>
      <c r="EE4" s="67"/>
      <c r="EF4" s="68"/>
      <c r="EG4" s="69"/>
      <c r="EH4" s="67"/>
      <c r="EI4" s="68"/>
      <c r="EJ4" s="69"/>
      <c r="EK4" s="67"/>
      <c r="EL4" s="68"/>
      <c r="EM4" s="69"/>
      <c r="EN4" s="67"/>
      <c r="EO4" s="68"/>
      <c r="EP4" s="69"/>
      <c r="EQ4" s="67"/>
      <c r="ER4" s="68"/>
      <c r="ES4" s="69"/>
      <c r="ET4" s="67"/>
      <c r="EU4" s="68"/>
      <c r="EV4" s="69"/>
      <c r="EW4" s="67"/>
      <c r="EX4" s="68"/>
      <c r="EY4" s="69"/>
      <c r="EZ4" s="67"/>
      <c r="FA4" s="68"/>
      <c r="FB4" s="69"/>
    </row>
    <row r="5" s="1" customFormat="1" ht="17.25" customHeight="1" spans="1:158">
      <c r="A5" s="16" t="s">
        <v>12</v>
      </c>
      <c r="B5" s="17" t="s">
        <v>13</v>
      </c>
      <c r="C5" s="18"/>
      <c r="D5" s="18"/>
      <c r="E5" s="18"/>
      <c r="F5" s="18"/>
      <c r="G5" s="18"/>
      <c r="J5" s="66" t="s">
        <v>14</v>
      </c>
      <c r="K5" s="71" t="s">
        <v>15</v>
      </c>
      <c r="L5" s="67"/>
      <c r="M5" s="68"/>
      <c r="N5" s="69"/>
      <c r="O5" s="67"/>
      <c r="P5" s="68"/>
      <c r="Q5" s="69"/>
      <c r="R5" s="67"/>
      <c r="S5" s="68"/>
      <c r="T5" s="69"/>
      <c r="U5" s="67"/>
      <c r="V5" s="68"/>
      <c r="W5" s="69"/>
      <c r="X5" s="67"/>
      <c r="Y5" s="68"/>
      <c r="Z5" s="69"/>
      <c r="AA5" s="67"/>
      <c r="AB5" s="68"/>
      <c r="AC5" s="69"/>
      <c r="AD5" s="67"/>
      <c r="AE5" s="68"/>
      <c r="AF5" s="69"/>
      <c r="AG5" s="67"/>
      <c r="AH5" s="68"/>
      <c r="AI5" s="69"/>
      <c r="AJ5" s="67"/>
      <c r="AK5" s="68"/>
      <c r="AL5" s="69"/>
      <c r="AM5" s="67"/>
      <c r="AN5" s="68"/>
      <c r="AO5" s="69"/>
      <c r="AP5" s="67"/>
      <c r="AQ5" s="68"/>
      <c r="AR5" s="69"/>
      <c r="AS5" s="67"/>
      <c r="AT5" s="68"/>
      <c r="AU5" s="69"/>
      <c r="AV5" s="67"/>
      <c r="AW5" s="68"/>
      <c r="AX5" s="69"/>
      <c r="AY5" s="67"/>
      <c r="AZ5" s="68"/>
      <c r="BA5" s="69"/>
      <c r="BB5" s="67"/>
      <c r="BC5" s="68"/>
      <c r="BD5" s="69"/>
      <c r="BE5" s="67"/>
      <c r="BF5" s="68"/>
      <c r="BG5" s="69"/>
      <c r="BH5" s="67"/>
      <c r="BI5" s="68"/>
      <c r="BJ5" s="69"/>
      <c r="BK5" s="67"/>
      <c r="BL5" s="68"/>
      <c r="BM5" s="69"/>
      <c r="BN5" s="67"/>
      <c r="BO5" s="68"/>
      <c r="BP5" s="69"/>
      <c r="BQ5" s="67"/>
      <c r="BR5" s="68"/>
      <c r="BS5" s="69"/>
      <c r="BT5" s="67"/>
      <c r="BU5" s="68"/>
      <c r="BV5" s="69"/>
      <c r="BW5" s="67"/>
      <c r="BX5" s="68"/>
      <c r="BY5" s="69"/>
      <c r="BZ5" s="67"/>
      <c r="CA5" s="68"/>
      <c r="CB5" s="69"/>
      <c r="CC5" s="67"/>
      <c r="CD5" s="68"/>
      <c r="CE5" s="69"/>
      <c r="CF5" s="67"/>
      <c r="CG5" s="68"/>
      <c r="CH5" s="69"/>
      <c r="CI5" s="67"/>
      <c r="CJ5" s="68"/>
      <c r="CK5" s="69"/>
      <c r="CL5" s="67"/>
      <c r="CM5" s="68"/>
      <c r="CN5" s="69"/>
      <c r="CO5" s="67"/>
      <c r="CP5" s="68"/>
      <c r="CQ5" s="69"/>
      <c r="CR5" s="67"/>
      <c r="CS5" s="68"/>
      <c r="CT5" s="69"/>
      <c r="CU5" s="67"/>
      <c r="CV5" s="68"/>
      <c r="CW5" s="69"/>
      <c r="CX5" s="67"/>
      <c r="CY5" s="68"/>
      <c r="CZ5" s="69"/>
      <c r="DA5" s="67"/>
      <c r="DB5" s="68"/>
      <c r="DC5" s="69"/>
      <c r="DD5" s="67"/>
      <c r="DE5" s="68"/>
      <c r="DF5" s="69"/>
      <c r="DG5" s="67"/>
      <c r="DH5" s="68"/>
      <c r="DI5" s="69"/>
      <c r="DJ5" s="67"/>
      <c r="DK5" s="68"/>
      <c r="DL5" s="69"/>
      <c r="DM5" s="67"/>
      <c r="DN5" s="68"/>
      <c r="DO5" s="69"/>
      <c r="DP5" s="67"/>
      <c r="DQ5" s="68"/>
      <c r="DR5" s="69"/>
      <c r="DS5" s="67"/>
      <c r="DT5" s="68"/>
      <c r="DU5" s="69"/>
      <c r="DV5" s="67"/>
      <c r="DW5" s="68"/>
      <c r="DX5" s="69"/>
      <c r="DY5" s="67"/>
      <c r="DZ5" s="68"/>
      <c r="EA5" s="69"/>
      <c r="EB5" s="67"/>
      <c r="EC5" s="68"/>
      <c r="ED5" s="69"/>
      <c r="EE5" s="67"/>
      <c r="EF5" s="68"/>
      <c r="EG5" s="69"/>
      <c r="EH5" s="67"/>
      <c r="EI5" s="68"/>
      <c r="EJ5" s="69"/>
      <c r="EK5" s="67"/>
      <c r="EL5" s="68"/>
      <c r="EM5" s="69"/>
      <c r="EN5" s="67"/>
      <c r="EO5" s="68"/>
      <c r="EP5" s="69"/>
      <c r="EQ5" s="67"/>
      <c r="ER5" s="68"/>
      <c r="ES5" s="69"/>
      <c r="ET5" s="67"/>
      <c r="EU5" s="68"/>
      <c r="EV5" s="69"/>
      <c r="EW5" s="67"/>
      <c r="EX5" s="68"/>
      <c r="EY5" s="69"/>
      <c r="EZ5" s="67"/>
      <c r="FA5" s="68"/>
      <c r="FB5" s="69"/>
    </row>
    <row r="6" s="1" customFormat="1" ht="17.25" customHeight="1" spans="1:158">
      <c r="A6" s="16" t="s">
        <v>16</v>
      </c>
      <c r="B6" s="17" t="s">
        <v>17</v>
      </c>
      <c r="C6" s="18"/>
      <c r="D6" s="18"/>
      <c r="E6" s="18"/>
      <c r="F6" s="18"/>
      <c r="G6" s="18"/>
      <c r="J6" s="66" t="s">
        <v>18</v>
      </c>
      <c r="K6" s="1" t="s">
        <v>19</v>
      </c>
      <c r="L6" s="67"/>
      <c r="M6" s="68"/>
      <c r="N6" s="69"/>
      <c r="O6" s="67"/>
      <c r="P6" s="68"/>
      <c r="Q6" s="69"/>
      <c r="R6" s="67"/>
      <c r="S6" s="68"/>
      <c r="T6" s="69"/>
      <c r="U6" s="67"/>
      <c r="V6" s="68"/>
      <c r="W6" s="69"/>
      <c r="X6" s="67"/>
      <c r="Y6" s="68"/>
      <c r="Z6" s="69"/>
      <c r="AA6" s="67"/>
      <c r="AB6" s="68"/>
      <c r="AC6" s="69"/>
      <c r="AD6" s="67"/>
      <c r="AE6" s="68"/>
      <c r="AF6" s="69"/>
      <c r="AG6" s="67"/>
      <c r="AH6" s="68"/>
      <c r="AI6" s="69"/>
      <c r="AJ6" s="67"/>
      <c r="AK6" s="68"/>
      <c r="AL6" s="69"/>
      <c r="AM6" s="67"/>
      <c r="AN6" s="68"/>
      <c r="AO6" s="69"/>
      <c r="AP6" s="67"/>
      <c r="AQ6" s="68"/>
      <c r="AR6" s="69"/>
      <c r="AS6" s="67"/>
      <c r="AT6" s="68"/>
      <c r="AU6" s="69"/>
      <c r="AV6" s="67"/>
      <c r="AW6" s="68"/>
      <c r="AX6" s="69"/>
      <c r="AY6" s="67"/>
      <c r="AZ6" s="68"/>
      <c r="BA6" s="69"/>
      <c r="BB6" s="67"/>
      <c r="BC6" s="68"/>
      <c r="BD6" s="69"/>
      <c r="BE6" s="67"/>
      <c r="BF6" s="68"/>
      <c r="BG6" s="69"/>
      <c r="BH6" s="67"/>
      <c r="BI6" s="68"/>
      <c r="BJ6" s="69"/>
      <c r="BK6" s="67"/>
      <c r="BL6" s="68"/>
      <c r="BM6" s="69"/>
      <c r="BN6" s="67"/>
      <c r="BO6" s="68"/>
      <c r="BP6" s="69"/>
      <c r="BQ6" s="67"/>
      <c r="BR6" s="68"/>
      <c r="BS6" s="69"/>
      <c r="BT6" s="67"/>
      <c r="BU6" s="68"/>
      <c r="BV6" s="69"/>
      <c r="BW6" s="67"/>
      <c r="BX6" s="68"/>
      <c r="BY6" s="69"/>
      <c r="BZ6" s="67"/>
      <c r="CA6" s="68"/>
      <c r="CB6" s="69"/>
      <c r="CC6" s="67"/>
      <c r="CD6" s="68"/>
      <c r="CE6" s="69"/>
      <c r="CF6" s="67"/>
      <c r="CG6" s="68"/>
      <c r="CH6" s="69"/>
      <c r="CI6" s="67"/>
      <c r="CJ6" s="68"/>
      <c r="CK6" s="69"/>
      <c r="CL6" s="67"/>
      <c r="CM6" s="68"/>
      <c r="CN6" s="69"/>
      <c r="CO6" s="67"/>
      <c r="CP6" s="68"/>
      <c r="CQ6" s="69"/>
      <c r="CR6" s="67"/>
      <c r="CS6" s="68"/>
      <c r="CT6" s="69"/>
      <c r="CU6" s="67"/>
      <c r="CV6" s="68"/>
      <c r="CW6" s="69"/>
      <c r="CX6" s="67"/>
      <c r="CY6" s="68"/>
      <c r="CZ6" s="69"/>
      <c r="DA6" s="67"/>
      <c r="DB6" s="68"/>
      <c r="DC6" s="69"/>
      <c r="DD6" s="67"/>
      <c r="DE6" s="68"/>
      <c r="DF6" s="69"/>
      <c r="DG6" s="67"/>
      <c r="DH6" s="68"/>
      <c r="DI6" s="69"/>
      <c r="DJ6" s="67"/>
      <c r="DK6" s="68"/>
      <c r="DL6" s="69"/>
      <c r="DM6" s="67"/>
      <c r="DN6" s="68"/>
      <c r="DO6" s="69"/>
      <c r="DP6" s="67"/>
      <c r="DQ6" s="68"/>
      <c r="DR6" s="69"/>
      <c r="DS6" s="67"/>
      <c r="DT6" s="68"/>
      <c r="DU6" s="69"/>
      <c r="DV6" s="67"/>
      <c r="DW6" s="68"/>
      <c r="DX6" s="69"/>
      <c r="DY6" s="67"/>
      <c r="DZ6" s="68"/>
      <c r="EA6" s="69"/>
      <c r="EB6" s="67"/>
      <c r="EC6" s="68"/>
      <c r="ED6" s="69"/>
      <c r="EE6" s="67"/>
      <c r="EF6" s="68"/>
      <c r="EG6" s="69"/>
      <c r="EH6" s="67"/>
      <c r="EI6" s="68"/>
      <c r="EJ6" s="69"/>
      <c r="EK6" s="67"/>
      <c r="EL6" s="68"/>
      <c r="EM6" s="69"/>
      <c r="EN6" s="67"/>
      <c r="EO6" s="68"/>
      <c r="EP6" s="69"/>
      <c r="EQ6" s="67"/>
      <c r="ER6" s="68"/>
      <c r="ES6" s="69"/>
      <c r="ET6" s="67"/>
      <c r="EU6" s="68"/>
      <c r="EV6" s="69"/>
      <c r="EW6" s="67"/>
      <c r="EX6" s="68"/>
      <c r="EY6" s="69"/>
      <c r="EZ6" s="67"/>
      <c r="FA6" s="68"/>
      <c r="FB6" s="69"/>
    </row>
    <row r="7" s="1" customFormat="1" ht="21" customHeight="1" spans="1:158">
      <c r="A7" s="16" t="s">
        <v>20</v>
      </c>
      <c r="B7" s="19" t="s">
        <v>21</v>
      </c>
      <c r="C7" s="20"/>
      <c r="D7" s="20"/>
      <c r="E7" s="20"/>
      <c r="F7" s="20"/>
      <c r="G7" s="20"/>
      <c r="H7" s="19"/>
      <c r="J7" s="66" t="s">
        <v>22</v>
      </c>
      <c r="K7" s="72">
        <v>44567</v>
      </c>
      <c r="L7" s="67"/>
      <c r="M7" s="68"/>
      <c r="N7" s="69"/>
      <c r="O7" s="67"/>
      <c r="P7" s="68"/>
      <c r="Q7" s="69"/>
      <c r="R7" s="67"/>
      <c r="S7" s="68"/>
      <c r="T7" s="69"/>
      <c r="U7" s="67"/>
      <c r="V7" s="68"/>
      <c r="W7" s="69"/>
      <c r="X7" s="67"/>
      <c r="Y7" s="68"/>
      <c r="Z7" s="69"/>
      <c r="AA7" s="67"/>
      <c r="AB7" s="68"/>
      <c r="AC7" s="69"/>
      <c r="AD7" s="67"/>
      <c r="AE7" s="68"/>
      <c r="AF7" s="69"/>
      <c r="AG7" s="67"/>
      <c r="AH7" s="68"/>
      <c r="AI7" s="69"/>
      <c r="AJ7" s="67"/>
      <c r="AK7" s="68"/>
      <c r="AL7" s="69"/>
      <c r="AM7" s="67"/>
      <c r="AN7" s="68"/>
      <c r="AO7" s="69"/>
      <c r="AP7" s="67"/>
      <c r="AQ7" s="68"/>
      <c r="AR7" s="69"/>
      <c r="AS7" s="67"/>
      <c r="AT7" s="68"/>
      <c r="AU7" s="69"/>
      <c r="AV7" s="67"/>
      <c r="AW7" s="68"/>
      <c r="AX7" s="69"/>
      <c r="AY7" s="67"/>
      <c r="AZ7" s="68"/>
      <c r="BA7" s="69"/>
      <c r="BB7" s="67"/>
      <c r="BC7" s="68"/>
      <c r="BD7" s="69"/>
      <c r="BE7" s="67"/>
      <c r="BF7" s="68"/>
      <c r="BG7" s="69"/>
      <c r="BH7" s="67"/>
      <c r="BI7" s="68"/>
      <c r="BJ7" s="69"/>
      <c r="BK7" s="67"/>
      <c r="BL7" s="68"/>
      <c r="BM7" s="69"/>
      <c r="BN7" s="67"/>
      <c r="BO7" s="68"/>
      <c r="BP7" s="69"/>
      <c r="BQ7" s="67"/>
      <c r="BR7" s="68"/>
      <c r="BS7" s="69"/>
      <c r="BT7" s="67"/>
      <c r="BU7" s="68"/>
      <c r="BV7" s="69"/>
      <c r="BW7" s="67"/>
      <c r="BX7" s="68"/>
      <c r="BY7" s="69"/>
      <c r="BZ7" s="67"/>
      <c r="CA7" s="68"/>
      <c r="CB7" s="69"/>
      <c r="CC7" s="67"/>
      <c r="CD7" s="68"/>
      <c r="CE7" s="69"/>
      <c r="CF7" s="67"/>
      <c r="CG7" s="68"/>
      <c r="CH7" s="69"/>
      <c r="CI7" s="67"/>
      <c r="CJ7" s="68"/>
      <c r="CK7" s="69"/>
      <c r="CL7" s="67"/>
      <c r="CM7" s="68"/>
      <c r="CN7" s="69"/>
      <c r="CO7" s="67"/>
      <c r="CP7" s="68"/>
      <c r="CQ7" s="69"/>
      <c r="CR7" s="67"/>
      <c r="CS7" s="68"/>
      <c r="CT7" s="69"/>
      <c r="CU7" s="67"/>
      <c r="CV7" s="68"/>
      <c r="CW7" s="69"/>
      <c r="CX7" s="67"/>
      <c r="CY7" s="68"/>
      <c r="CZ7" s="69"/>
      <c r="DA7" s="67"/>
      <c r="DB7" s="68"/>
      <c r="DC7" s="69"/>
      <c r="DD7" s="67"/>
      <c r="DE7" s="68"/>
      <c r="DF7" s="69"/>
      <c r="DG7" s="67"/>
      <c r="DH7" s="68"/>
      <c r="DI7" s="69"/>
      <c r="DJ7" s="67"/>
      <c r="DK7" s="68"/>
      <c r="DL7" s="69"/>
      <c r="DM7" s="67"/>
      <c r="DN7" s="68"/>
      <c r="DO7" s="69"/>
      <c r="DP7" s="67"/>
      <c r="DQ7" s="68"/>
      <c r="DR7" s="69"/>
      <c r="DS7" s="67"/>
      <c r="DT7" s="68"/>
      <c r="DU7" s="69"/>
      <c r="DV7" s="67"/>
      <c r="DW7" s="68"/>
      <c r="DX7" s="69"/>
      <c r="DY7" s="67"/>
      <c r="DZ7" s="68"/>
      <c r="EA7" s="69"/>
      <c r="EB7" s="67"/>
      <c r="EC7" s="68"/>
      <c r="ED7" s="69"/>
      <c r="EE7" s="67"/>
      <c r="EF7" s="68"/>
      <c r="EG7" s="69"/>
      <c r="EH7" s="67"/>
      <c r="EI7" s="68"/>
      <c r="EJ7" s="69"/>
      <c r="EK7" s="67"/>
      <c r="EL7" s="68"/>
      <c r="EM7" s="69"/>
      <c r="EN7" s="67"/>
      <c r="EO7" s="68"/>
      <c r="EP7" s="69"/>
      <c r="EQ7" s="67"/>
      <c r="ER7" s="68"/>
      <c r="ES7" s="69"/>
      <c r="ET7" s="67"/>
      <c r="EU7" s="68"/>
      <c r="EV7" s="69"/>
      <c r="EW7" s="67"/>
      <c r="EX7" s="68"/>
      <c r="EY7" s="69"/>
      <c r="EZ7" s="67"/>
      <c r="FA7" s="68"/>
      <c r="FB7" s="69"/>
    </row>
    <row r="8" s="2" customFormat="1" ht="30" customHeight="1" spans="1:158">
      <c r="A8" s="21" t="s">
        <v>23</v>
      </c>
      <c r="B8" s="22"/>
      <c r="C8" s="23"/>
      <c r="D8" s="23"/>
      <c r="E8" s="23"/>
      <c r="F8" s="23"/>
      <c r="G8" s="23"/>
      <c r="H8" s="24"/>
      <c r="I8" s="24"/>
      <c r="J8" s="24"/>
      <c r="K8" s="73"/>
      <c r="L8" s="74"/>
      <c r="M8" s="75"/>
      <c r="N8" s="76"/>
      <c r="O8" s="74"/>
      <c r="P8" s="75"/>
      <c r="Q8" s="76"/>
      <c r="R8" s="74"/>
      <c r="S8" s="75"/>
      <c r="T8" s="76"/>
      <c r="U8" s="74"/>
      <c r="V8" s="75"/>
      <c r="W8" s="76"/>
      <c r="X8" s="74"/>
      <c r="Y8" s="75"/>
      <c r="Z8" s="76"/>
      <c r="AA8" s="74"/>
      <c r="AB8" s="75"/>
      <c r="AC8" s="76"/>
      <c r="AD8" s="74"/>
      <c r="AE8" s="75"/>
      <c r="AF8" s="76"/>
      <c r="AG8" s="74"/>
      <c r="AH8" s="75"/>
      <c r="AI8" s="76"/>
      <c r="AJ8" s="74"/>
      <c r="AK8" s="75"/>
      <c r="AL8" s="76"/>
      <c r="AM8" s="74"/>
      <c r="AN8" s="75"/>
      <c r="AO8" s="76"/>
      <c r="AP8" s="74"/>
      <c r="AQ8" s="75"/>
      <c r="AR8" s="76"/>
      <c r="AS8" s="74"/>
      <c r="AT8" s="75"/>
      <c r="AU8" s="76"/>
      <c r="AV8" s="74"/>
      <c r="AW8" s="75"/>
      <c r="AX8" s="76"/>
      <c r="AY8" s="74"/>
      <c r="AZ8" s="75"/>
      <c r="BA8" s="76"/>
      <c r="BB8" s="74"/>
      <c r="BC8" s="75"/>
      <c r="BD8" s="76"/>
      <c r="BE8" s="74"/>
      <c r="BF8" s="75"/>
      <c r="BG8" s="76"/>
      <c r="BH8" s="74"/>
      <c r="BI8" s="75"/>
      <c r="BJ8" s="76"/>
      <c r="BK8" s="74"/>
      <c r="BL8" s="75"/>
      <c r="BM8" s="76"/>
      <c r="BN8" s="74"/>
      <c r="BO8" s="75"/>
      <c r="BP8" s="76"/>
      <c r="BQ8" s="74"/>
      <c r="BR8" s="75"/>
      <c r="BS8" s="76"/>
      <c r="BT8" s="74"/>
      <c r="BU8" s="75"/>
      <c r="BV8" s="76"/>
      <c r="BW8" s="74"/>
      <c r="BX8" s="75"/>
      <c r="BY8" s="76"/>
      <c r="BZ8" s="74"/>
      <c r="CA8" s="75"/>
      <c r="CB8" s="76"/>
      <c r="CC8" s="74"/>
      <c r="CD8" s="75"/>
      <c r="CE8" s="76"/>
      <c r="CF8" s="74"/>
      <c r="CG8" s="75"/>
      <c r="CH8" s="76"/>
      <c r="CI8" s="74"/>
      <c r="CJ8" s="75"/>
      <c r="CK8" s="76"/>
      <c r="CL8" s="74"/>
      <c r="CM8" s="75"/>
      <c r="CN8" s="76"/>
      <c r="CO8" s="74"/>
      <c r="CP8" s="75"/>
      <c r="CQ8" s="76"/>
      <c r="CR8" s="74"/>
      <c r="CS8" s="75"/>
      <c r="CT8" s="76"/>
      <c r="CU8" s="74"/>
      <c r="CV8" s="75"/>
      <c r="CW8" s="76"/>
      <c r="CX8" s="74"/>
      <c r="CY8" s="75"/>
      <c r="CZ8" s="76"/>
      <c r="DA8" s="74"/>
      <c r="DB8" s="75"/>
      <c r="DC8" s="76"/>
      <c r="DD8" s="74"/>
      <c r="DE8" s="75"/>
      <c r="DF8" s="76"/>
      <c r="DG8" s="74"/>
      <c r="DH8" s="75"/>
      <c r="DI8" s="76"/>
      <c r="DJ8" s="74"/>
      <c r="DK8" s="75"/>
      <c r="DL8" s="76"/>
      <c r="DM8" s="74"/>
      <c r="DN8" s="75"/>
      <c r="DO8" s="76"/>
      <c r="DP8" s="74"/>
      <c r="DQ8" s="75"/>
      <c r="DR8" s="76"/>
      <c r="DS8" s="74"/>
      <c r="DT8" s="75"/>
      <c r="DU8" s="76"/>
      <c r="DV8" s="74"/>
      <c r="DW8" s="75"/>
      <c r="DX8" s="76"/>
      <c r="DY8" s="74"/>
      <c r="DZ8" s="75"/>
      <c r="EA8" s="76"/>
      <c r="EB8" s="74"/>
      <c r="EC8" s="75"/>
      <c r="ED8" s="76"/>
      <c r="EE8" s="74"/>
      <c r="EF8" s="75"/>
      <c r="EG8" s="76"/>
      <c r="EH8" s="74"/>
      <c r="EI8" s="75"/>
      <c r="EJ8" s="76"/>
      <c r="EK8" s="74"/>
      <c r="EL8" s="75"/>
      <c r="EM8" s="76"/>
      <c r="EN8" s="74"/>
      <c r="EO8" s="75"/>
      <c r="EP8" s="76"/>
      <c r="EQ8" s="74"/>
      <c r="ER8" s="75"/>
      <c r="ES8" s="76"/>
      <c r="ET8" s="74"/>
      <c r="EU8" s="75"/>
      <c r="EV8" s="76"/>
      <c r="EW8" s="74"/>
      <c r="EX8" s="75"/>
      <c r="EY8" s="76"/>
      <c r="EZ8" s="74"/>
      <c r="FA8" s="75"/>
      <c r="FB8" s="76"/>
    </row>
    <row r="9" s="3" customFormat="1" ht="20.4" spans="1:158">
      <c r="A9" s="25" t="s">
        <v>24</v>
      </c>
      <c r="B9" s="26" t="s">
        <v>25</v>
      </c>
      <c r="C9" s="27"/>
      <c r="D9" s="28"/>
      <c r="E9" s="28"/>
      <c r="F9" s="28"/>
      <c r="G9" s="28"/>
      <c r="H9" s="27"/>
      <c r="I9" s="27"/>
      <c r="J9" s="77"/>
      <c r="K9" s="25" t="s">
        <v>26</v>
      </c>
      <c r="L9" s="78"/>
      <c r="M9" s="79"/>
      <c r="N9" s="80"/>
      <c r="O9" s="78"/>
      <c r="P9" s="79"/>
      <c r="Q9" s="80"/>
      <c r="R9" s="78"/>
      <c r="S9" s="79"/>
      <c r="T9" s="80"/>
      <c r="U9" s="78"/>
      <c r="V9" s="79"/>
      <c r="W9" s="80"/>
      <c r="X9" s="78"/>
      <c r="Y9" s="79"/>
      <c r="Z9" s="80"/>
      <c r="AA9" s="78"/>
      <c r="AB9" s="79"/>
      <c r="AC9" s="80"/>
      <c r="AD9" s="78"/>
      <c r="AE9" s="79"/>
      <c r="AF9" s="80"/>
      <c r="AG9" s="78"/>
      <c r="AH9" s="79"/>
      <c r="AI9" s="80"/>
      <c r="AJ9" s="78"/>
      <c r="AK9" s="79"/>
      <c r="AL9" s="80"/>
      <c r="AM9" s="78"/>
      <c r="AN9" s="79"/>
      <c r="AO9" s="80"/>
      <c r="AP9" s="78"/>
      <c r="AQ9" s="79"/>
      <c r="AR9" s="80"/>
      <c r="AS9" s="78"/>
      <c r="AT9" s="79"/>
      <c r="AU9" s="80"/>
      <c r="AV9" s="78"/>
      <c r="AW9" s="79"/>
      <c r="AX9" s="80"/>
      <c r="AY9" s="78"/>
      <c r="AZ9" s="79"/>
      <c r="BA9" s="80"/>
      <c r="BB9" s="78"/>
      <c r="BC9" s="79"/>
      <c r="BD9" s="80"/>
      <c r="BE9" s="78"/>
      <c r="BF9" s="79"/>
      <c r="BG9" s="80"/>
      <c r="BH9" s="78"/>
      <c r="BI9" s="79"/>
      <c r="BJ9" s="80"/>
      <c r="BK9" s="78"/>
      <c r="BL9" s="79"/>
      <c r="BM9" s="80"/>
      <c r="BN9" s="78"/>
      <c r="BO9" s="79"/>
      <c r="BP9" s="80"/>
      <c r="BQ9" s="78"/>
      <c r="BR9" s="79"/>
      <c r="BS9" s="80"/>
      <c r="BT9" s="78"/>
      <c r="BU9" s="79"/>
      <c r="BV9" s="80"/>
      <c r="BW9" s="78"/>
      <c r="BX9" s="79"/>
      <c r="BY9" s="80"/>
      <c r="BZ9" s="78"/>
      <c r="CA9" s="79"/>
      <c r="CB9" s="80"/>
      <c r="CC9" s="78"/>
      <c r="CD9" s="79"/>
      <c r="CE9" s="80"/>
      <c r="CF9" s="78"/>
      <c r="CG9" s="79"/>
      <c r="CH9" s="80"/>
      <c r="CI9" s="78"/>
      <c r="CJ9" s="79"/>
      <c r="CK9" s="80"/>
      <c r="CL9" s="78"/>
      <c r="CM9" s="79"/>
      <c r="CN9" s="80"/>
      <c r="CO9" s="78"/>
      <c r="CP9" s="79"/>
      <c r="CQ9" s="80"/>
      <c r="CR9" s="78"/>
      <c r="CS9" s="79"/>
      <c r="CT9" s="80"/>
      <c r="CU9" s="78"/>
      <c r="CV9" s="79"/>
      <c r="CW9" s="80"/>
      <c r="CX9" s="78"/>
      <c r="CY9" s="79"/>
      <c r="CZ9" s="80"/>
      <c r="DA9" s="78"/>
      <c r="DB9" s="79"/>
      <c r="DC9" s="80"/>
      <c r="DD9" s="78"/>
      <c r="DE9" s="79"/>
      <c r="DF9" s="80"/>
      <c r="DG9" s="78"/>
      <c r="DH9" s="79"/>
      <c r="DI9" s="80"/>
      <c r="DJ9" s="78"/>
      <c r="DK9" s="79"/>
      <c r="DL9" s="80"/>
      <c r="DM9" s="78"/>
      <c r="DN9" s="79"/>
      <c r="DO9" s="80"/>
      <c r="DP9" s="78"/>
      <c r="DQ9" s="79"/>
      <c r="DR9" s="80"/>
      <c r="DS9" s="78"/>
      <c r="DT9" s="79"/>
      <c r="DU9" s="80"/>
      <c r="DV9" s="78"/>
      <c r="DW9" s="79"/>
      <c r="DX9" s="80"/>
      <c r="DY9" s="78"/>
      <c r="DZ9" s="79"/>
      <c r="EA9" s="80"/>
      <c r="EB9" s="78"/>
      <c r="EC9" s="79"/>
      <c r="ED9" s="80"/>
      <c r="EE9" s="78"/>
      <c r="EF9" s="79"/>
      <c r="EG9" s="80"/>
      <c r="EH9" s="78"/>
      <c r="EI9" s="79"/>
      <c r="EJ9" s="80"/>
      <c r="EK9" s="78"/>
      <c r="EL9" s="79"/>
      <c r="EM9" s="80"/>
      <c r="EN9" s="78"/>
      <c r="EO9" s="79"/>
      <c r="EP9" s="80"/>
      <c r="EQ9" s="78"/>
      <c r="ER9" s="79"/>
      <c r="ES9" s="80"/>
      <c r="ET9" s="78"/>
      <c r="EU9" s="79"/>
      <c r="EV9" s="80"/>
      <c r="EW9" s="78"/>
      <c r="EX9" s="79"/>
      <c r="EY9" s="80"/>
      <c r="EZ9" s="78"/>
      <c r="FA9" s="79"/>
      <c r="FB9" s="80"/>
    </row>
    <row r="10" s="2" customFormat="1" ht="30" customHeight="1" spans="1:158">
      <c r="A10" s="29" t="s">
        <v>27</v>
      </c>
      <c r="B10" s="30" t="s">
        <v>28</v>
      </c>
      <c r="C10" s="31"/>
      <c r="D10" s="31"/>
      <c r="E10" s="31"/>
      <c r="F10" s="31"/>
      <c r="G10" s="31"/>
      <c r="H10" s="30"/>
      <c r="I10" s="30"/>
      <c r="J10" s="30"/>
      <c r="K10" s="81" t="s">
        <v>29</v>
      </c>
      <c r="L10" s="74"/>
      <c r="M10" s="75"/>
      <c r="N10" s="76"/>
      <c r="O10" s="74"/>
      <c r="P10" s="75"/>
      <c r="Q10" s="76"/>
      <c r="R10" s="74"/>
      <c r="S10" s="75"/>
      <c r="T10" s="76"/>
      <c r="U10" s="74"/>
      <c r="V10" s="75"/>
      <c r="W10" s="76"/>
      <c r="X10" s="74"/>
      <c r="Y10" s="75"/>
      <c r="Z10" s="76"/>
      <c r="AA10" s="74"/>
      <c r="AB10" s="75"/>
      <c r="AC10" s="76"/>
      <c r="AD10" s="74"/>
      <c r="AE10" s="75"/>
      <c r="AF10" s="76"/>
      <c r="AG10" s="74"/>
      <c r="AH10" s="75"/>
      <c r="AI10" s="76"/>
      <c r="AJ10" s="74"/>
      <c r="AK10" s="75"/>
      <c r="AL10" s="76"/>
      <c r="AM10" s="74"/>
      <c r="AN10" s="75"/>
      <c r="AO10" s="76"/>
      <c r="AP10" s="74"/>
      <c r="AQ10" s="75"/>
      <c r="AR10" s="76"/>
      <c r="AS10" s="74"/>
      <c r="AT10" s="75"/>
      <c r="AU10" s="76"/>
      <c r="AV10" s="74"/>
      <c r="AW10" s="75"/>
      <c r="AX10" s="76"/>
      <c r="AY10" s="74"/>
      <c r="AZ10" s="75"/>
      <c r="BA10" s="76"/>
      <c r="BB10" s="74"/>
      <c r="BC10" s="75"/>
      <c r="BD10" s="76"/>
      <c r="BE10" s="74"/>
      <c r="BF10" s="75"/>
      <c r="BG10" s="76"/>
      <c r="BH10" s="74"/>
      <c r="BI10" s="75"/>
      <c r="BJ10" s="76"/>
      <c r="BK10" s="74"/>
      <c r="BL10" s="75"/>
      <c r="BM10" s="76"/>
      <c r="BN10" s="74"/>
      <c r="BO10" s="75"/>
      <c r="BP10" s="76"/>
      <c r="BQ10" s="74"/>
      <c r="BR10" s="75"/>
      <c r="BS10" s="76"/>
      <c r="BT10" s="74"/>
      <c r="BU10" s="75"/>
      <c r="BV10" s="76"/>
      <c r="BW10" s="74"/>
      <c r="BX10" s="75"/>
      <c r="BY10" s="76"/>
      <c r="BZ10" s="74"/>
      <c r="CA10" s="75"/>
      <c r="CB10" s="76"/>
      <c r="CC10" s="74"/>
      <c r="CD10" s="75"/>
      <c r="CE10" s="76"/>
      <c r="CF10" s="74"/>
      <c r="CG10" s="75"/>
      <c r="CH10" s="76"/>
      <c r="CI10" s="74"/>
      <c r="CJ10" s="75"/>
      <c r="CK10" s="76"/>
      <c r="CL10" s="74"/>
      <c r="CM10" s="75"/>
      <c r="CN10" s="76"/>
      <c r="CO10" s="74"/>
      <c r="CP10" s="75"/>
      <c r="CQ10" s="76"/>
      <c r="CR10" s="74"/>
      <c r="CS10" s="75"/>
      <c r="CT10" s="76"/>
      <c r="CU10" s="74"/>
      <c r="CV10" s="75"/>
      <c r="CW10" s="76"/>
      <c r="CX10" s="74"/>
      <c r="CY10" s="75"/>
      <c r="CZ10" s="76"/>
      <c r="DA10" s="74"/>
      <c r="DB10" s="75"/>
      <c r="DC10" s="76"/>
      <c r="DD10" s="74"/>
      <c r="DE10" s="75"/>
      <c r="DF10" s="76"/>
      <c r="DG10" s="74"/>
      <c r="DH10" s="75"/>
      <c r="DI10" s="76"/>
      <c r="DJ10" s="74"/>
      <c r="DK10" s="75"/>
      <c r="DL10" s="76"/>
      <c r="DM10" s="74"/>
      <c r="DN10" s="75"/>
      <c r="DO10" s="76"/>
      <c r="DP10" s="74"/>
      <c r="DQ10" s="75"/>
      <c r="DR10" s="76"/>
      <c r="DS10" s="74"/>
      <c r="DT10" s="75"/>
      <c r="DU10" s="76"/>
      <c r="DV10" s="74"/>
      <c r="DW10" s="75"/>
      <c r="DX10" s="76"/>
      <c r="DY10" s="74"/>
      <c r="DZ10" s="75"/>
      <c r="EA10" s="76"/>
      <c r="EB10" s="74"/>
      <c r="EC10" s="75"/>
      <c r="ED10" s="76"/>
      <c r="EE10" s="74"/>
      <c r="EF10" s="75"/>
      <c r="EG10" s="76"/>
      <c r="EH10" s="74"/>
      <c r="EI10" s="75"/>
      <c r="EJ10" s="76"/>
      <c r="EK10" s="74"/>
      <c r="EL10" s="75"/>
      <c r="EM10" s="76"/>
      <c r="EN10" s="74"/>
      <c r="EO10" s="75"/>
      <c r="EP10" s="76"/>
      <c r="EQ10" s="74"/>
      <c r="ER10" s="75"/>
      <c r="ES10" s="76"/>
      <c r="ET10" s="74"/>
      <c r="EU10" s="75"/>
      <c r="EV10" s="76"/>
      <c r="EW10" s="74"/>
      <c r="EX10" s="75"/>
      <c r="EY10" s="76"/>
      <c r="EZ10" s="74"/>
      <c r="FA10" s="75"/>
      <c r="FB10" s="76"/>
    </row>
    <row r="11" s="2" customFormat="1" ht="30" customHeight="1" spans="1:158">
      <c r="A11" s="29" t="s">
        <v>30</v>
      </c>
      <c r="B11" s="30" t="s">
        <v>31</v>
      </c>
      <c r="C11" s="31"/>
      <c r="D11" s="31"/>
      <c r="E11" s="31"/>
      <c r="F11" s="31"/>
      <c r="G11" s="31"/>
      <c r="H11" s="30"/>
      <c r="I11" s="30"/>
      <c r="J11" s="30"/>
      <c r="K11" s="81" t="s">
        <v>29</v>
      </c>
      <c r="L11" s="74"/>
      <c r="M11" s="75"/>
      <c r="N11" s="76"/>
      <c r="O11" s="74"/>
      <c r="P11" s="75"/>
      <c r="Q11" s="76"/>
      <c r="R11" s="74"/>
      <c r="S11" s="75"/>
      <c r="T11" s="76"/>
      <c r="U11" s="74"/>
      <c r="V11" s="75"/>
      <c r="W11" s="76"/>
      <c r="X11" s="74"/>
      <c r="Y11" s="75"/>
      <c r="Z11" s="76"/>
      <c r="AA11" s="74"/>
      <c r="AB11" s="75"/>
      <c r="AC11" s="76"/>
      <c r="AD11" s="74"/>
      <c r="AE11" s="75"/>
      <c r="AF11" s="76"/>
      <c r="AG11" s="74"/>
      <c r="AH11" s="75"/>
      <c r="AI11" s="76"/>
      <c r="AJ11" s="74"/>
      <c r="AK11" s="75"/>
      <c r="AL11" s="76"/>
      <c r="AM11" s="74"/>
      <c r="AN11" s="75"/>
      <c r="AO11" s="76"/>
      <c r="AP11" s="74"/>
      <c r="AQ11" s="75"/>
      <c r="AR11" s="76"/>
      <c r="AS11" s="74"/>
      <c r="AT11" s="75"/>
      <c r="AU11" s="76"/>
      <c r="AV11" s="74"/>
      <c r="AW11" s="75"/>
      <c r="AX11" s="76"/>
      <c r="AY11" s="74"/>
      <c r="AZ11" s="75"/>
      <c r="BA11" s="76"/>
      <c r="BB11" s="74"/>
      <c r="BC11" s="75"/>
      <c r="BD11" s="76"/>
      <c r="BE11" s="74"/>
      <c r="BF11" s="75"/>
      <c r="BG11" s="76"/>
      <c r="BH11" s="74"/>
      <c r="BI11" s="75"/>
      <c r="BJ11" s="76"/>
      <c r="BK11" s="74"/>
      <c r="BL11" s="75"/>
      <c r="BM11" s="76"/>
      <c r="BN11" s="74"/>
      <c r="BO11" s="75"/>
      <c r="BP11" s="76"/>
      <c r="BQ11" s="74"/>
      <c r="BR11" s="75"/>
      <c r="BS11" s="76"/>
      <c r="BT11" s="74"/>
      <c r="BU11" s="75"/>
      <c r="BV11" s="76"/>
      <c r="BW11" s="74"/>
      <c r="BX11" s="75"/>
      <c r="BY11" s="76"/>
      <c r="BZ11" s="74"/>
      <c r="CA11" s="75"/>
      <c r="CB11" s="76"/>
      <c r="CC11" s="74"/>
      <c r="CD11" s="75"/>
      <c r="CE11" s="76"/>
      <c r="CF11" s="74"/>
      <c r="CG11" s="75"/>
      <c r="CH11" s="76"/>
      <c r="CI11" s="74"/>
      <c r="CJ11" s="75"/>
      <c r="CK11" s="76"/>
      <c r="CL11" s="74"/>
      <c r="CM11" s="75"/>
      <c r="CN11" s="76"/>
      <c r="CO11" s="74"/>
      <c r="CP11" s="75"/>
      <c r="CQ11" s="76"/>
      <c r="CR11" s="74"/>
      <c r="CS11" s="75"/>
      <c r="CT11" s="76"/>
      <c r="CU11" s="74"/>
      <c r="CV11" s="75"/>
      <c r="CW11" s="76"/>
      <c r="CX11" s="74"/>
      <c r="CY11" s="75"/>
      <c r="CZ11" s="76"/>
      <c r="DA11" s="74"/>
      <c r="DB11" s="75"/>
      <c r="DC11" s="76"/>
      <c r="DD11" s="74"/>
      <c r="DE11" s="75"/>
      <c r="DF11" s="76"/>
      <c r="DG11" s="74"/>
      <c r="DH11" s="75"/>
      <c r="DI11" s="76"/>
      <c r="DJ11" s="74"/>
      <c r="DK11" s="75"/>
      <c r="DL11" s="76"/>
      <c r="DM11" s="74"/>
      <c r="DN11" s="75"/>
      <c r="DO11" s="76"/>
      <c r="DP11" s="74"/>
      <c r="DQ11" s="75"/>
      <c r="DR11" s="76"/>
      <c r="DS11" s="74"/>
      <c r="DT11" s="75"/>
      <c r="DU11" s="76"/>
      <c r="DV11" s="74"/>
      <c r="DW11" s="75"/>
      <c r="DX11" s="76"/>
      <c r="DY11" s="74"/>
      <c r="DZ11" s="75"/>
      <c r="EA11" s="76"/>
      <c r="EB11" s="74"/>
      <c r="EC11" s="75"/>
      <c r="ED11" s="76"/>
      <c r="EE11" s="74"/>
      <c r="EF11" s="75"/>
      <c r="EG11" s="76"/>
      <c r="EH11" s="74"/>
      <c r="EI11" s="75"/>
      <c r="EJ11" s="76"/>
      <c r="EK11" s="74"/>
      <c r="EL11" s="75"/>
      <c r="EM11" s="76"/>
      <c r="EN11" s="74"/>
      <c r="EO11" s="75"/>
      <c r="EP11" s="76"/>
      <c r="EQ11" s="74"/>
      <c r="ER11" s="75"/>
      <c r="ES11" s="76"/>
      <c r="ET11" s="74"/>
      <c r="EU11" s="75"/>
      <c r="EV11" s="76"/>
      <c r="EW11" s="74"/>
      <c r="EX11" s="75"/>
      <c r="EY11" s="76"/>
      <c r="EZ11" s="74"/>
      <c r="FA11" s="75"/>
      <c r="FB11" s="76"/>
    </row>
    <row r="12" s="2" customFormat="1" ht="30" customHeight="1" spans="1:158">
      <c r="A12" s="29">
        <v>44576</v>
      </c>
      <c r="B12" s="30" t="s">
        <v>32</v>
      </c>
      <c r="C12" s="32"/>
      <c r="D12" s="32"/>
      <c r="E12" s="32"/>
      <c r="F12" s="32"/>
      <c r="G12" s="32"/>
      <c r="H12" s="33"/>
      <c r="I12" s="33"/>
      <c r="J12" s="33"/>
      <c r="K12" s="81" t="s">
        <v>29</v>
      </c>
      <c r="L12" s="74"/>
      <c r="M12" s="75"/>
      <c r="N12" s="76"/>
      <c r="O12" s="74"/>
      <c r="P12" s="75"/>
      <c r="Q12" s="76"/>
      <c r="R12" s="74"/>
      <c r="S12" s="75"/>
      <c r="T12" s="76"/>
      <c r="U12" s="74"/>
      <c r="V12" s="75"/>
      <c r="W12" s="76"/>
      <c r="X12" s="74"/>
      <c r="Y12" s="75"/>
      <c r="Z12" s="76"/>
      <c r="AA12" s="74"/>
      <c r="AB12" s="75"/>
      <c r="AC12" s="76"/>
      <c r="AD12" s="74"/>
      <c r="AE12" s="75"/>
      <c r="AF12" s="76"/>
      <c r="AG12" s="74"/>
      <c r="AH12" s="75"/>
      <c r="AI12" s="76"/>
      <c r="AJ12" s="74"/>
      <c r="AK12" s="75"/>
      <c r="AL12" s="76"/>
      <c r="AM12" s="74"/>
      <c r="AN12" s="75"/>
      <c r="AO12" s="76"/>
      <c r="AP12" s="74"/>
      <c r="AQ12" s="75"/>
      <c r="AR12" s="76"/>
      <c r="AS12" s="74"/>
      <c r="AT12" s="75"/>
      <c r="AU12" s="76"/>
      <c r="AV12" s="74"/>
      <c r="AW12" s="75"/>
      <c r="AX12" s="76"/>
      <c r="AY12" s="74"/>
      <c r="AZ12" s="75"/>
      <c r="BA12" s="76"/>
      <c r="BB12" s="74"/>
      <c r="BC12" s="75"/>
      <c r="BD12" s="76"/>
      <c r="BE12" s="74"/>
      <c r="BF12" s="75"/>
      <c r="BG12" s="76"/>
      <c r="BH12" s="74"/>
      <c r="BI12" s="75"/>
      <c r="BJ12" s="76"/>
      <c r="BK12" s="74"/>
      <c r="BL12" s="75"/>
      <c r="BM12" s="76"/>
      <c r="BN12" s="74"/>
      <c r="BO12" s="75"/>
      <c r="BP12" s="76"/>
      <c r="BQ12" s="74"/>
      <c r="BR12" s="75"/>
      <c r="BS12" s="76"/>
      <c r="BT12" s="74"/>
      <c r="BU12" s="75"/>
      <c r="BV12" s="76"/>
      <c r="BW12" s="74"/>
      <c r="BX12" s="75"/>
      <c r="BY12" s="76"/>
      <c r="BZ12" s="74"/>
      <c r="CA12" s="75"/>
      <c r="CB12" s="76"/>
      <c r="CC12" s="74"/>
      <c r="CD12" s="75"/>
      <c r="CE12" s="76"/>
      <c r="CF12" s="74"/>
      <c r="CG12" s="75"/>
      <c r="CH12" s="76"/>
      <c r="CI12" s="74"/>
      <c r="CJ12" s="75"/>
      <c r="CK12" s="76"/>
      <c r="CL12" s="74"/>
      <c r="CM12" s="75"/>
      <c r="CN12" s="76"/>
      <c r="CO12" s="74"/>
      <c r="CP12" s="75"/>
      <c r="CQ12" s="76"/>
      <c r="CR12" s="74"/>
      <c r="CS12" s="75"/>
      <c r="CT12" s="76"/>
      <c r="CU12" s="74"/>
      <c r="CV12" s="75"/>
      <c r="CW12" s="76"/>
      <c r="CX12" s="74"/>
      <c r="CY12" s="75"/>
      <c r="CZ12" s="76"/>
      <c r="DA12" s="74"/>
      <c r="DB12" s="75"/>
      <c r="DC12" s="76"/>
      <c r="DD12" s="74"/>
      <c r="DE12" s="75"/>
      <c r="DF12" s="76"/>
      <c r="DG12" s="74"/>
      <c r="DH12" s="75"/>
      <c r="DI12" s="76"/>
      <c r="DJ12" s="74"/>
      <c r="DK12" s="75"/>
      <c r="DL12" s="76"/>
      <c r="DM12" s="74"/>
      <c r="DN12" s="75"/>
      <c r="DO12" s="76"/>
      <c r="DP12" s="74"/>
      <c r="DQ12" s="75"/>
      <c r="DR12" s="76"/>
      <c r="DS12" s="74"/>
      <c r="DT12" s="75"/>
      <c r="DU12" s="76"/>
      <c r="DV12" s="74"/>
      <c r="DW12" s="75"/>
      <c r="DX12" s="76"/>
      <c r="DY12" s="74"/>
      <c r="DZ12" s="75"/>
      <c r="EA12" s="76"/>
      <c r="EB12" s="74"/>
      <c r="EC12" s="75"/>
      <c r="ED12" s="76"/>
      <c r="EE12" s="74"/>
      <c r="EF12" s="75"/>
      <c r="EG12" s="76"/>
      <c r="EH12" s="74"/>
      <c r="EI12" s="75"/>
      <c r="EJ12" s="76"/>
      <c r="EK12" s="74"/>
      <c r="EL12" s="75"/>
      <c r="EM12" s="76"/>
      <c r="EN12" s="74"/>
      <c r="EO12" s="75"/>
      <c r="EP12" s="76"/>
      <c r="EQ12" s="74"/>
      <c r="ER12" s="75"/>
      <c r="ES12" s="76"/>
      <c r="ET12" s="74"/>
      <c r="EU12" s="75"/>
      <c r="EV12" s="76"/>
      <c r="EW12" s="74"/>
      <c r="EX12" s="75"/>
      <c r="EY12" s="76"/>
      <c r="EZ12" s="74"/>
      <c r="FA12" s="75"/>
      <c r="FB12" s="76"/>
    </row>
    <row r="13" s="2" customFormat="1" ht="30" customHeight="1" spans="1:158">
      <c r="A13" s="29" t="s">
        <v>33</v>
      </c>
      <c r="B13" s="30" t="s">
        <v>34</v>
      </c>
      <c r="C13" s="32"/>
      <c r="D13" s="32"/>
      <c r="E13" s="32"/>
      <c r="F13" s="32"/>
      <c r="G13" s="32"/>
      <c r="H13" s="33"/>
      <c r="I13" s="33"/>
      <c r="J13" s="33"/>
      <c r="K13" s="81"/>
      <c r="L13" s="74"/>
      <c r="M13" s="75"/>
      <c r="N13" s="76"/>
      <c r="O13" s="74"/>
      <c r="P13" s="75"/>
      <c r="Q13" s="76"/>
      <c r="R13" s="74"/>
      <c r="S13" s="75"/>
      <c r="T13" s="76"/>
      <c r="U13" s="74"/>
      <c r="V13" s="75"/>
      <c r="W13" s="76"/>
      <c r="X13" s="74"/>
      <c r="Y13" s="75"/>
      <c r="Z13" s="76"/>
      <c r="AA13" s="74"/>
      <c r="AB13" s="75"/>
      <c r="AC13" s="76"/>
      <c r="AD13" s="74"/>
      <c r="AE13" s="75"/>
      <c r="AF13" s="76"/>
      <c r="AG13" s="74"/>
      <c r="AH13" s="75"/>
      <c r="AI13" s="76"/>
      <c r="AJ13" s="74"/>
      <c r="AK13" s="75"/>
      <c r="AL13" s="76"/>
      <c r="AM13" s="74"/>
      <c r="AN13" s="75"/>
      <c r="AO13" s="76"/>
      <c r="AP13" s="74"/>
      <c r="AQ13" s="75"/>
      <c r="AR13" s="76"/>
      <c r="AS13" s="74"/>
      <c r="AT13" s="75"/>
      <c r="AU13" s="76"/>
      <c r="AV13" s="74"/>
      <c r="AW13" s="75"/>
      <c r="AX13" s="76"/>
      <c r="AY13" s="74"/>
      <c r="AZ13" s="75"/>
      <c r="BA13" s="76"/>
      <c r="BB13" s="74"/>
      <c r="BC13" s="75"/>
      <c r="BD13" s="76"/>
      <c r="BE13" s="74"/>
      <c r="BF13" s="75"/>
      <c r="BG13" s="76"/>
      <c r="BH13" s="74"/>
      <c r="BI13" s="75"/>
      <c r="BJ13" s="76"/>
      <c r="BK13" s="74"/>
      <c r="BL13" s="75"/>
      <c r="BM13" s="76"/>
      <c r="BN13" s="74"/>
      <c r="BO13" s="75"/>
      <c r="BP13" s="76"/>
      <c r="BQ13" s="74"/>
      <c r="BR13" s="75"/>
      <c r="BS13" s="76"/>
      <c r="BT13" s="74"/>
      <c r="BU13" s="75"/>
      <c r="BV13" s="76"/>
      <c r="BW13" s="74"/>
      <c r="BX13" s="75"/>
      <c r="BY13" s="76"/>
      <c r="BZ13" s="74"/>
      <c r="CA13" s="75"/>
      <c r="CB13" s="76"/>
      <c r="CC13" s="74"/>
      <c r="CD13" s="75"/>
      <c r="CE13" s="76"/>
      <c r="CF13" s="74"/>
      <c r="CG13" s="75"/>
      <c r="CH13" s="76"/>
      <c r="CI13" s="74"/>
      <c r="CJ13" s="75"/>
      <c r="CK13" s="76"/>
      <c r="CL13" s="74"/>
      <c r="CM13" s="75"/>
      <c r="CN13" s="76"/>
      <c r="CO13" s="74"/>
      <c r="CP13" s="75"/>
      <c r="CQ13" s="76"/>
      <c r="CR13" s="74"/>
      <c r="CS13" s="75"/>
      <c r="CT13" s="76"/>
      <c r="CU13" s="74"/>
      <c r="CV13" s="75"/>
      <c r="CW13" s="76"/>
      <c r="CX13" s="74"/>
      <c r="CY13" s="75"/>
      <c r="CZ13" s="76"/>
      <c r="DA13" s="74"/>
      <c r="DB13" s="75"/>
      <c r="DC13" s="76"/>
      <c r="DD13" s="74"/>
      <c r="DE13" s="75"/>
      <c r="DF13" s="76"/>
      <c r="DG13" s="74"/>
      <c r="DH13" s="75"/>
      <c r="DI13" s="76"/>
      <c r="DJ13" s="74"/>
      <c r="DK13" s="75"/>
      <c r="DL13" s="76"/>
      <c r="DM13" s="74"/>
      <c r="DN13" s="75"/>
      <c r="DO13" s="76"/>
      <c r="DP13" s="74"/>
      <c r="DQ13" s="75"/>
      <c r="DR13" s="76"/>
      <c r="DS13" s="74"/>
      <c r="DT13" s="75"/>
      <c r="DU13" s="76"/>
      <c r="DV13" s="74"/>
      <c r="DW13" s="75"/>
      <c r="DX13" s="76"/>
      <c r="DY13" s="74"/>
      <c r="DZ13" s="75"/>
      <c r="EA13" s="76"/>
      <c r="EB13" s="74"/>
      <c r="EC13" s="75"/>
      <c r="ED13" s="76"/>
      <c r="EE13" s="74"/>
      <c r="EF13" s="75"/>
      <c r="EG13" s="76"/>
      <c r="EH13" s="74"/>
      <c r="EI13" s="75"/>
      <c r="EJ13" s="76"/>
      <c r="EK13" s="74"/>
      <c r="EL13" s="75"/>
      <c r="EM13" s="76"/>
      <c r="EN13" s="74"/>
      <c r="EO13" s="75"/>
      <c r="EP13" s="76"/>
      <c r="EQ13" s="74"/>
      <c r="ER13" s="75"/>
      <c r="ES13" s="76"/>
      <c r="ET13" s="74"/>
      <c r="EU13" s="75"/>
      <c r="EV13" s="76"/>
      <c r="EW13" s="74"/>
      <c r="EX13" s="75"/>
      <c r="EY13" s="76"/>
      <c r="EZ13" s="74"/>
      <c r="FA13" s="75"/>
      <c r="FB13" s="76"/>
    </row>
    <row r="14" s="2" customFormat="1" ht="30" customHeight="1" spans="1:158">
      <c r="A14" s="21" t="s">
        <v>35</v>
      </c>
      <c r="B14" s="22"/>
      <c r="C14" s="23"/>
      <c r="D14" s="23"/>
      <c r="E14" s="23"/>
      <c r="F14" s="23"/>
      <c r="G14" s="23"/>
      <c r="H14" s="24"/>
      <c r="I14" s="24"/>
      <c r="J14" s="24"/>
      <c r="K14" s="73"/>
      <c r="L14" s="74"/>
      <c r="M14" s="75"/>
      <c r="N14" s="76"/>
      <c r="O14" s="74"/>
      <c r="P14" s="75"/>
      <c r="Q14" s="76"/>
      <c r="R14" s="74"/>
      <c r="S14" s="75"/>
      <c r="T14" s="76"/>
      <c r="U14" s="74"/>
      <c r="V14" s="75"/>
      <c r="W14" s="76"/>
      <c r="X14" s="74"/>
      <c r="Y14" s="75"/>
      <c r="Z14" s="76"/>
      <c r="AA14" s="74"/>
      <c r="AB14" s="75"/>
      <c r="AC14" s="76"/>
      <c r="AD14" s="74"/>
      <c r="AE14" s="75"/>
      <c r="AF14" s="76"/>
      <c r="AG14" s="74"/>
      <c r="AH14" s="75"/>
      <c r="AI14" s="76"/>
      <c r="AJ14" s="74"/>
      <c r="AK14" s="75"/>
      <c r="AL14" s="76"/>
      <c r="AM14" s="74"/>
      <c r="AN14" s="75"/>
      <c r="AO14" s="76"/>
      <c r="AP14" s="74"/>
      <c r="AQ14" s="75"/>
      <c r="AR14" s="76"/>
      <c r="AS14" s="74"/>
      <c r="AT14" s="75"/>
      <c r="AU14" s="76"/>
      <c r="AV14" s="74"/>
      <c r="AW14" s="75"/>
      <c r="AX14" s="76"/>
      <c r="AY14" s="74"/>
      <c r="AZ14" s="75"/>
      <c r="BA14" s="76"/>
      <c r="BB14" s="74"/>
      <c r="BC14" s="75"/>
      <c r="BD14" s="76"/>
      <c r="BE14" s="74"/>
      <c r="BF14" s="75"/>
      <c r="BG14" s="76"/>
      <c r="BH14" s="74"/>
      <c r="BI14" s="75"/>
      <c r="BJ14" s="76"/>
      <c r="BK14" s="74"/>
      <c r="BL14" s="75"/>
      <c r="BM14" s="76"/>
      <c r="BN14" s="74"/>
      <c r="BO14" s="75"/>
      <c r="BP14" s="76"/>
      <c r="BQ14" s="74"/>
      <c r="BR14" s="75"/>
      <c r="BS14" s="76"/>
      <c r="BT14" s="74"/>
      <c r="BU14" s="75"/>
      <c r="BV14" s="76"/>
      <c r="BW14" s="74"/>
      <c r="BX14" s="75"/>
      <c r="BY14" s="76"/>
      <c r="BZ14" s="74"/>
      <c r="CA14" s="75"/>
      <c r="CB14" s="76"/>
      <c r="CC14" s="74"/>
      <c r="CD14" s="75"/>
      <c r="CE14" s="76"/>
      <c r="CF14" s="74"/>
      <c r="CG14" s="75"/>
      <c r="CH14" s="76"/>
      <c r="CI14" s="74"/>
      <c r="CJ14" s="75"/>
      <c r="CK14" s="76"/>
      <c r="CL14" s="74"/>
      <c r="CM14" s="75"/>
      <c r="CN14" s="76"/>
      <c r="CO14" s="74"/>
      <c r="CP14" s="75"/>
      <c r="CQ14" s="76"/>
      <c r="CR14" s="74"/>
      <c r="CS14" s="75"/>
      <c r="CT14" s="76"/>
      <c r="CU14" s="74"/>
      <c r="CV14" s="75"/>
      <c r="CW14" s="76"/>
      <c r="CX14" s="74"/>
      <c r="CY14" s="75"/>
      <c r="CZ14" s="76"/>
      <c r="DA14" s="74"/>
      <c r="DB14" s="75"/>
      <c r="DC14" s="76"/>
      <c r="DD14" s="74"/>
      <c r="DE14" s="75"/>
      <c r="DF14" s="76"/>
      <c r="DG14" s="74"/>
      <c r="DH14" s="75"/>
      <c r="DI14" s="76"/>
      <c r="DJ14" s="74"/>
      <c r="DK14" s="75"/>
      <c r="DL14" s="76"/>
      <c r="DM14" s="74"/>
      <c r="DN14" s="75"/>
      <c r="DO14" s="76"/>
      <c r="DP14" s="74"/>
      <c r="DQ14" s="75"/>
      <c r="DR14" s="76"/>
      <c r="DS14" s="74"/>
      <c r="DT14" s="75"/>
      <c r="DU14" s="76"/>
      <c r="DV14" s="74"/>
      <c r="DW14" s="75"/>
      <c r="DX14" s="76"/>
      <c r="DY14" s="74"/>
      <c r="DZ14" s="75"/>
      <c r="EA14" s="76"/>
      <c r="EB14" s="74"/>
      <c r="EC14" s="75"/>
      <c r="ED14" s="76"/>
      <c r="EE14" s="74"/>
      <c r="EF14" s="75"/>
      <c r="EG14" s="76"/>
      <c r="EH14" s="74"/>
      <c r="EI14" s="75"/>
      <c r="EJ14" s="76"/>
      <c r="EK14" s="74"/>
      <c r="EL14" s="75"/>
      <c r="EM14" s="76"/>
      <c r="EN14" s="74"/>
      <c r="EO14" s="75"/>
      <c r="EP14" s="76"/>
      <c r="EQ14" s="74"/>
      <c r="ER14" s="75"/>
      <c r="ES14" s="76"/>
      <c r="ET14" s="74"/>
      <c r="EU14" s="75"/>
      <c r="EV14" s="76"/>
      <c r="EW14" s="74"/>
      <c r="EX14" s="75"/>
      <c r="EY14" s="76"/>
      <c r="EZ14" s="74"/>
      <c r="FA14" s="75"/>
      <c r="FB14" s="76"/>
    </row>
    <row r="15" s="4" customFormat="1" ht="21" customHeight="1" spans="1:158">
      <c r="A15" s="34" t="s">
        <v>36</v>
      </c>
      <c r="B15" s="35"/>
      <c r="C15" s="35"/>
      <c r="D15" s="36"/>
      <c r="E15" s="36"/>
      <c r="F15" s="36"/>
      <c r="G15" s="36"/>
      <c r="H15" s="35"/>
      <c r="I15" s="35"/>
      <c r="J15" s="35"/>
      <c r="K15" s="82"/>
      <c r="L15" s="83"/>
      <c r="M15" s="84"/>
      <c r="N15" s="85"/>
      <c r="O15" s="83"/>
      <c r="P15" s="84"/>
      <c r="Q15" s="85"/>
      <c r="R15" s="83"/>
      <c r="S15" s="84"/>
      <c r="T15" s="85"/>
      <c r="U15" s="83"/>
      <c r="V15" s="84"/>
      <c r="W15" s="85"/>
      <c r="X15" s="83"/>
      <c r="Y15" s="84"/>
      <c r="Z15" s="85"/>
      <c r="AA15" s="83"/>
      <c r="AB15" s="84"/>
      <c r="AC15" s="85"/>
      <c r="AD15" s="83"/>
      <c r="AE15" s="84"/>
      <c r="AF15" s="85"/>
      <c r="AG15" s="83"/>
      <c r="AH15" s="84"/>
      <c r="AI15" s="85"/>
      <c r="AJ15" s="83"/>
      <c r="AK15" s="84"/>
      <c r="AL15" s="85"/>
      <c r="AM15" s="83"/>
      <c r="AN15" s="84"/>
      <c r="AO15" s="85"/>
      <c r="AP15" s="83"/>
      <c r="AQ15" s="84"/>
      <c r="AR15" s="85"/>
      <c r="AS15" s="83"/>
      <c r="AT15" s="84"/>
      <c r="AU15" s="85"/>
      <c r="AV15" s="83"/>
      <c r="AW15" s="84"/>
      <c r="AX15" s="85"/>
      <c r="AY15" s="83"/>
      <c r="AZ15" s="84"/>
      <c r="BA15" s="85"/>
      <c r="BB15" s="83"/>
      <c r="BC15" s="84"/>
      <c r="BD15" s="85"/>
      <c r="BE15" s="83"/>
      <c r="BF15" s="84"/>
      <c r="BG15" s="85"/>
      <c r="BH15" s="83"/>
      <c r="BI15" s="84"/>
      <c r="BJ15" s="85"/>
      <c r="BK15" s="83"/>
      <c r="BL15" s="84"/>
      <c r="BM15" s="85"/>
      <c r="BN15" s="83"/>
      <c r="BO15" s="84"/>
      <c r="BP15" s="85"/>
      <c r="BQ15" s="83"/>
      <c r="BR15" s="84"/>
      <c r="BS15" s="85"/>
      <c r="BT15" s="83"/>
      <c r="BU15" s="84"/>
      <c r="BV15" s="85"/>
      <c r="BW15" s="83"/>
      <c r="BX15" s="84"/>
      <c r="BY15" s="85"/>
      <c r="BZ15" s="83"/>
      <c r="CA15" s="84"/>
      <c r="CB15" s="85"/>
      <c r="CC15" s="83"/>
      <c r="CD15" s="84"/>
      <c r="CE15" s="85"/>
      <c r="CF15" s="83"/>
      <c r="CG15" s="84"/>
      <c r="CH15" s="85"/>
      <c r="CI15" s="83"/>
      <c r="CJ15" s="84"/>
      <c r="CK15" s="85"/>
      <c r="CL15" s="83"/>
      <c r="CM15" s="84"/>
      <c r="CN15" s="85"/>
      <c r="CO15" s="83"/>
      <c r="CP15" s="84"/>
      <c r="CQ15" s="85"/>
      <c r="CR15" s="83"/>
      <c r="CS15" s="84"/>
      <c r="CT15" s="85"/>
      <c r="CU15" s="83"/>
      <c r="CV15" s="84"/>
      <c r="CW15" s="85"/>
      <c r="CX15" s="83"/>
      <c r="CY15" s="84"/>
      <c r="CZ15" s="85"/>
      <c r="DA15" s="83"/>
      <c r="DB15" s="84"/>
      <c r="DC15" s="85"/>
      <c r="DD15" s="83"/>
      <c r="DE15" s="84"/>
      <c r="DF15" s="85"/>
      <c r="DG15" s="83"/>
      <c r="DH15" s="84"/>
      <c r="DI15" s="85"/>
      <c r="DJ15" s="83"/>
      <c r="DK15" s="84"/>
      <c r="DL15" s="85"/>
      <c r="DM15" s="83"/>
      <c r="DN15" s="84"/>
      <c r="DO15" s="85"/>
      <c r="DP15" s="83"/>
      <c r="DQ15" s="84"/>
      <c r="DR15" s="85"/>
      <c r="DS15" s="83"/>
      <c r="DT15" s="84"/>
      <c r="DU15" s="85"/>
      <c r="DV15" s="83"/>
      <c r="DW15" s="84"/>
      <c r="DX15" s="85"/>
      <c r="DY15" s="83"/>
      <c r="DZ15" s="84"/>
      <c r="EA15" s="85"/>
      <c r="EB15" s="83"/>
      <c r="EC15" s="84"/>
      <c r="ED15" s="85"/>
      <c r="EE15" s="83"/>
      <c r="EF15" s="84"/>
      <c r="EG15" s="85"/>
      <c r="EH15" s="83"/>
      <c r="EI15" s="84"/>
      <c r="EJ15" s="85"/>
      <c r="EK15" s="83"/>
      <c r="EL15" s="84"/>
      <c r="EM15" s="85"/>
      <c r="EN15" s="83"/>
      <c r="EO15" s="84"/>
      <c r="EP15" s="85"/>
      <c r="EQ15" s="83"/>
      <c r="ER15" s="84"/>
      <c r="ES15" s="85"/>
      <c r="ET15" s="83"/>
      <c r="EU15" s="84"/>
      <c r="EV15" s="85"/>
      <c r="EW15" s="83"/>
      <c r="EX15" s="84"/>
      <c r="EY15" s="85"/>
      <c r="EZ15" s="83"/>
      <c r="FA15" s="84"/>
      <c r="FB15" s="85"/>
    </row>
    <row r="16" s="2" customFormat="1" ht="30" customHeight="1" spans="1:158">
      <c r="A16" s="37" t="s">
        <v>24</v>
      </c>
      <c r="B16" s="37" t="s">
        <v>25</v>
      </c>
      <c r="C16" s="37" t="s">
        <v>37</v>
      </c>
      <c r="D16" s="38" t="s">
        <v>38</v>
      </c>
      <c r="E16" s="39" t="s">
        <v>39</v>
      </c>
      <c r="F16" s="40" t="s">
        <v>38</v>
      </c>
      <c r="G16" s="41" t="s">
        <v>39</v>
      </c>
      <c r="H16" s="42" t="s">
        <v>40</v>
      </c>
      <c r="I16" s="86" t="s">
        <v>39</v>
      </c>
      <c r="J16" s="87" t="s">
        <v>41</v>
      </c>
      <c r="K16" s="88" t="s">
        <v>42</v>
      </c>
      <c r="L16" s="74"/>
      <c r="M16" s="75"/>
      <c r="N16" s="89"/>
      <c r="O16" s="74"/>
      <c r="P16" s="75"/>
      <c r="Q16" s="89"/>
      <c r="R16" s="74"/>
      <c r="S16" s="75"/>
      <c r="T16" s="89"/>
      <c r="U16" s="74"/>
      <c r="V16" s="75"/>
      <c r="W16" s="89"/>
      <c r="X16" s="74"/>
      <c r="Y16" s="75"/>
      <c r="Z16" s="89"/>
      <c r="AA16" s="74"/>
      <c r="AB16" s="75"/>
      <c r="AC16" s="89"/>
      <c r="AD16" s="74"/>
      <c r="AE16" s="75"/>
      <c r="AF16" s="89"/>
      <c r="AG16" s="74"/>
      <c r="AH16" s="75"/>
      <c r="AI16" s="89"/>
      <c r="AJ16" s="74"/>
      <c r="AK16" s="75"/>
      <c r="AL16" s="89"/>
      <c r="AM16" s="74"/>
      <c r="AN16" s="75"/>
      <c r="AO16" s="89"/>
      <c r="AP16" s="74"/>
      <c r="AQ16" s="75"/>
      <c r="AR16" s="89"/>
      <c r="AS16" s="74"/>
      <c r="AT16" s="75"/>
      <c r="AU16" s="89"/>
      <c r="AV16" s="74"/>
      <c r="AW16" s="75"/>
      <c r="AX16" s="89"/>
      <c r="AY16" s="74"/>
      <c r="AZ16" s="75"/>
      <c r="BA16" s="89"/>
      <c r="BB16" s="74"/>
      <c r="BC16" s="75"/>
      <c r="BD16" s="89"/>
      <c r="BE16" s="74"/>
      <c r="BF16" s="75"/>
      <c r="BG16" s="89"/>
      <c r="BH16" s="74"/>
      <c r="BI16" s="75"/>
      <c r="BJ16" s="89"/>
      <c r="BK16" s="74"/>
      <c r="BL16" s="75"/>
      <c r="BM16" s="89"/>
      <c r="BN16" s="74"/>
      <c r="BO16" s="75"/>
      <c r="BP16" s="89"/>
      <c r="BQ16" s="74"/>
      <c r="BR16" s="75"/>
      <c r="BS16" s="89"/>
      <c r="BT16" s="74"/>
      <c r="BU16" s="75"/>
      <c r="BV16" s="89"/>
      <c r="BW16" s="74"/>
      <c r="BX16" s="75"/>
      <c r="BY16" s="89"/>
      <c r="BZ16" s="74"/>
      <c r="CA16" s="75"/>
      <c r="CB16" s="89"/>
      <c r="CC16" s="74"/>
      <c r="CD16" s="75"/>
      <c r="CE16" s="89"/>
      <c r="CF16" s="74"/>
      <c r="CG16" s="75"/>
      <c r="CH16" s="89"/>
      <c r="CI16" s="74"/>
      <c r="CJ16" s="75"/>
      <c r="CK16" s="89"/>
      <c r="CL16" s="74"/>
      <c r="CM16" s="75"/>
      <c r="CN16" s="89"/>
      <c r="CO16" s="74"/>
      <c r="CP16" s="75"/>
      <c r="CQ16" s="89"/>
      <c r="CR16" s="74"/>
      <c r="CS16" s="75"/>
      <c r="CT16" s="89"/>
      <c r="CU16" s="74"/>
      <c r="CV16" s="75"/>
      <c r="CW16" s="89"/>
      <c r="CX16" s="74"/>
      <c r="CY16" s="75"/>
      <c r="CZ16" s="89"/>
      <c r="DA16" s="74"/>
      <c r="DB16" s="75"/>
      <c r="DC16" s="89"/>
      <c r="DD16" s="74"/>
      <c r="DE16" s="75"/>
      <c r="DF16" s="89"/>
      <c r="DG16" s="74"/>
      <c r="DH16" s="75"/>
      <c r="DI16" s="89"/>
      <c r="DJ16" s="74"/>
      <c r="DK16" s="75"/>
      <c r="DL16" s="89"/>
      <c r="DM16" s="74"/>
      <c r="DN16" s="75"/>
      <c r="DO16" s="89"/>
      <c r="DP16" s="74"/>
      <c r="DQ16" s="75"/>
      <c r="DR16" s="89"/>
      <c r="DS16" s="74"/>
      <c r="DT16" s="75"/>
      <c r="DU16" s="89"/>
      <c r="DV16" s="74"/>
      <c r="DW16" s="75"/>
      <c r="DX16" s="89"/>
      <c r="DY16" s="74"/>
      <c r="DZ16" s="75"/>
      <c r="EA16" s="89"/>
      <c r="EB16" s="74"/>
      <c r="EC16" s="75"/>
      <c r="ED16" s="89"/>
      <c r="EE16" s="74"/>
      <c r="EF16" s="75"/>
      <c r="EG16" s="89"/>
      <c r="EH16" s="74"/>
      <c r="EI16" s="75"/>
      <c r="EJ16" s="89"/>
      <c r="EK16" s="74"/>
      <c r="EL16" s="75"/>
      <c r="EM16" s="89"/>
      <c r="EN16" s="74"/>
      <c r="EO16" s="75"/>
      <c r="EP16" s="89"/>
      <c r="EQ16" s="74"/>
      <c r="ER16" s="75"/>
      <c r="ES16" s="89"/>
      <c r="ET16" s="74"/>
      <c r="EU16" s="75"/>
      <c r="EV16" s="89"/>
      <c r="EW16" s="74"/>
      <c r="EX16" s="75"/>
      <c r="EY16" s="89"/>
      <c r="EZ16" s="74"/>
      <c r="FA16" s="75"/>
      <c r="FB16" s="89"/>
    </row>
    <row r="17" s="5" customFormat="1" ht="21.95" customHeight="1" spans="1:11">
      <c r="A17" s="43">
        <v>44567</v>
      </c>
      <c r="B17" s="37" t="s">
        <v>43</v>
      </c>
      <c r="C17" s="37" t="s">
        <v>44</v>
      </c>
      <c r="D17" s="38">
        <v>2</v>
      </c>
      <c r="E17" s="39" t="s">
        <v>45</v>
      </c>
      <c r="F17" s="40">
        <v>1</v>
      </c>
      <c r="G17" s="41" t="s">
        <v>46</v>
      </c>
      <c r="H17" s="42">
        <v>850</v>
      </c>
      <c r="I17" s="86" t="s">
        <v>47</v>
      </c>
      <c r="J17" s="87">
        <f>D17*F17*H17</f>
        <v>1700</v>
      </c>
      <c r="K17" s="88" t="s">
        <v>48</v>
      </c>
    </row>
    <row r="18" s="5" customFormat="1" ht="21.95" customHeight="1" spans="1:11">
      <c r="A18" s="37" t="s">
        <v>49</v>
      </c>
      <c r="B18" s="37" t="s">
        <v>50</v>
      </c>
      <c r="C18" s="37" t="s">
        <v>51</v>
      </c>
      <c r="D18" s="38">
        <v>1</v>
      </c>
      <c r="E18" s="39" t="s">
        <v>45</v>
      </c>
      <c r="F18" s="40">
        <v>5</v>
      </c>
      <c r="G18" s="41" t="s">
        <v>46</v>
      </c>
      <c r="H18" s="42">
        <v>400</v>
      </c>
      <c r="I18" s="86" t="s">
        <v>47</v>
      </c>
      <c r="J18" s="87">
        <f t="shared" ref="J18:J30" si="0">D18*F18*H18</f>
        <v>2000</v>
      </c>
      <c r="K18" s="88"/>
    </row>
    <row r="19" s="5" customFormat="1" ht="21.95" customHeight="1" spans="1:11">
      <c r="A19" s="37" t="s">
        <v>52</v>
      </c>
      <c r="B19" s="44" t="s">
        <v>53</v>
      </c>
      <c r="C19" s="37" t="s">
        <v>54</v>
      </c>
      <c r="D19" s="38">
        <v>1</v>
      </c>
      <c r="E19" s="39" t="s">
        <v>45</v>
      </c>
      <c r="F19" s="40">
        <v>8</v>
      </c>
      <c r="G19" s="41" t="s">
        <v>55</v>
      </c>
      <c r="H19" s="42">
        <v>1250</v>
      </c>
      <c r="I19" s="86" t="s">
        <v>47</v>
      </c>
      <c r="J19" s="87">
        <f t="shared" si="0"/>
        <v>10000</v>
      </c>
      <c r="K19" s="88" t="s">
        <v>56</v>
      </c>
    </row>
    <row r="20" s="5" customFormat="1" ht="21.95" customHeight="1" spans="1:11">
      <c r="A20" s="37" t="s">
        <v>57</v>
      </c>
      <c r="B20" s="44" t="s">
        <v>58</v>
      </c>
      <c r="C20" s="37" t="s">
        <v>44</v>
      </c>
      <c r="D20" s="38">
        <v>1</v>
      </c>
      <c r="E20" s="39" t="s">
        <v>45</v>
      </c>
      <c r="F20" s="40">
        <v>10</v>
      </c>
      <c r="G20" s="41" t="s">
        <v>55</v>
      </c>
      <c r="H20" s="42">
        <v>850</v>
      </c>
      <c r="I20" s="86" t="s">
        <v>47</v>
      </c>
      <c r="J20" s="87">
        <f t="shared" si="0"/>
        <v>8500</v>
      </c>
      <c r="K20" s="88" t="s">
        <v>48</v>
      </c>
    </row>
    <row r="21" s="5" customFormat="1" ht="21.95" customHeight="1" spans="1:11">
      <c r="A21" s="37" t="s">
        <v>57</v>
      </c>
      <c r="B21" s="44" t="s">
        <v>59</v>
      </c>
      <c r="C21" s="37" t="s">
        <v>44</v>
      </c>
      <c r="D21" s="38">
        <v>1</v>
      </c>
      <c r="E21" s="39" t="s">
        <v>45</v>
      </c>
      <c r="F21" s="40">
        <v>10</v>
      </c>
      <c r="G21" s="41" t="s">
        <v>55</v>
      </c>
      <c r="H21" s="42">
        <v>850</v>
      </c>
      <c r="I21" s="86" t="s">
        <v>47</v>
      </c>
      <c r="J21" s="87">
        <f t="shared" si="0"/>
        <v>8500</v>
      </c>
      <c r="K21" s="88" t="s">
        <v>48</v>
      </c>
    </row>
    <row r="22" s="5" customFormat="1" ht="21.95" customHeight="1" spans="1:11">
      <c r="A22" s="37" t="s">
        <v>60</v>
      </c>
      <c r="B22" s="37" t="s">
        <v>61</v>
      </c>
      <c r="C22" s="37" t="s">
        <v>44</v>
      </c>
      <c r="D22" s="38">
        <v>1</v>
      </c>
      <c r="E22" s="39" t="s">
        <v>45</v>
      </c>
      <c r="F22" s="40">
        <v>30</v>
      </c>
      <c r="G22" s="41" t="s">
        <v>46</v>
      </c>
      <c r="H22" s="42">
        <v>180</v>
      </c>
      <c r="I22" s="86" t="s">
        <v>47</v>
      </c>
      <c r="J22" s="87">
        <f t="shared" si="0"/>
        <v>5400</v>
      </c>
      <c r="K22" s="90" t="s">
        <v>62</v>
      </c>
    </row>
    <row r="23" s="5" customFormat="1" ht="21.95" customHeight="1" spans="1:11">
      <c r="A23" s="37" t="s">
        <v>33</v>
      </c>
      <c r="B23" s="37" t="s">
        <v>34</v>
      </c>
      <c r="C23" s="37" t="s">
        <v>44</v>
      </c>
      <c r="D23" s="38">
        <v>1</v>
      </c>
      <c r="E23" s="39" t="s">
        <v>45</v>
      </c>
      <c r="F23" s="40">
        <v>30</v>
      </c>
      <c r="G23" s="41" t="s">
        <v>46</v>
      </c>
      <c r="H23" s="42">
        <v>180</v>
      </c>
      <c r="I23" s="86" t="s">
        <v>47</v>
      </c>
      <c r="J23" s="87">
        <f t="shared" si="0"/>
        <v>5400</v>
      </c>
      <c r="K23" s="91"/>
    </row>
    <row r="24" s="5" customFormat="1" ht="21.95" customHeight="1" spans="1:11">
      <c r="A24" s="37" t="s">
        <v>60</v>
      </c>
      <c r="B24" s="37" t="s">
        <v>63</v>
      </c>
      <c r="C24" s="37" t="s">
        <v>64</v>
      </c>
      <c r="D24" s="38">
        <v>1</v>
      </c>
      <c r="E24" s="39" t="s">
        <v>45</v>
      </c>
      <c r="F24" s="40">
        <v>10</v>
      </c>
      <c r="G24" s="41" t="s">
        <v>46</v>
      </c>
      <c r="H24" s="42">
        <v>600</v>
      </c>
      <c r="I24" s="86" t="s">
        <v>47</v>
      </c>
      <c r="J24" s="87">
        <f t="shared" si="0"/>
        <v>6000</v>
      </c>
      <c r="K24" s="91"/>
    </row>
    <row r="25" s="5" customFormat="1" ht="21.95" customHeight="1" spans="1:11">
      <c r="A25" s="37" t="s">
        <v>60</v>
      </c>
      <c r="B25" s="37" t="s">
        <v>63</v>
      </c>
      <c r="C25" s="37" t="s">
        <v>51</v>
      </c>
      <c r="D25" s="38">
        <v>1</v>
      </c>
      <c r="E25" s="39" t="s">
        <v>45</v>
      </c>
      <c r="F25" s="40">
        <v>2</v>
      </c>
      <c r="G25" s="41" t="s">
        <v>46</v>
      </c>
      <c r="H25" s="42">
        <v>1050</v>
      </c>
      <c r="I25" s="86" t="s">
        <v>47</v>
      </c>
      <c r="J25" s="87">
        <f t="shared" si="0"/>
        <v>2100</v>
      </c>
      <c r="K25" s="92"/>
    </row>
    <row r="26" s="5" customFormat="1" ht="21.95" customHeight="1" spans="1:11">
      <c r="A26" s="37" t="s">
        <v>65</v>
      </c>
      <c r="B26" s="37" t="s">
        <v>66</v>
      </c>
      <c r="C26" s="37" t="s">
        <v>67</v>
      </c>
      <c r="D26" s="38">
        <v>10</v>
      </c>
      <c r="E26" s="39" t="s">
        <v>45</v>
      </c>
      <c r="F26" s="40">
        <v>1</v>
      </c>
      <c r="G26" s="41" t="s">
        <v>55</v>
      </c>
      <c r="H26" s="42">
        <v>850</v>
      </c>
      <c r="I26" s="86" t="s">
        <v>47</v>
      </c>
      <c r="J26" s="87">
        <f t="shared" si="0"/>
        <v>8500</v>
      </c>
      <c r="K26" s="88" t="s">
        <v>48</v>
      </c>
    </row>
    <row r="27" s="5" customFormat="1" ht="21.95" customHeight="1" spans="1:11">
      <c r="A27" s="37" t="s">
        <v>65</v>
      </c>
      <c r="B27" s="37" t="s">
        <v>66</v>
      </c>
      <c r="C27" s="37" t="s">
        <v>68</v>
      </c>
      <c r="D27" s="38">
        <v>5</v>
      </c>
      <c r="E27" s="39" t="s">
        <v>45</v>
      </c>
      <c r="F27" s="40">
        <v>1</v>
      </c>
      <c r="G27" s="41" t="s">
        <v>55</v>
      </c>
      <c r="H27" s="42">
        <v>1250</v>
      </c>
      <c r="I27" s="86" t="s">
        <v>47</v>
      </c>
      <c r="J27" s="87">
        <f t="shared" si="0"/>
        <v>6250</v>
      </c>
      <c r="K27" s="88" t="s">
        <v>56</v>
      </c>
    </row>
    <row r="28" s="5" customFormat="1" ht="21.95" customHeight="1" spans="1:11">
      <c r="A28" s="43">
        <v>44576</v>
      </c>
      <c r="B28" s="37" t="s">
        <v>66</v>
      </c>
      <c r="C28" s="37" t="s">
        <v>69</v>
      </c>
      <c r="D28" s="38">
        <v>10</v>
      </c>
      <c r="E28" s="39" t="s">
        <v>45</v>
      </c>
      <c r="F28" s="40">
        <v>1</v>
      </c>
      <c r="G28" s="41" t="s">
        <v>55</v>
      </c>
      <c r="H28" s="42">
        <v>1600</v>
      </c>
      <c r="I28" s="86" t="s">
        <v>47</v>
      </c>
      <c r="J28" s="87">
        <f t="shared" si="0"/>
        <v>16000</v>
      </c>
      <c r="K28" s="88" t="s">
        <v>56</v>
      </c>
    </row>
    <row r="29" s="5" customFormat="1" ht="21.95" customHeight="1" spans="1:11">
      <c r="A29" s="43">
        <v>44576</v>
      </c>
      <c r="B29" s="37" t="s">
        <v>70</v>
      </c>
      <c r="C29" s="37" t="s">
        <v>64</v>
      </c>
      <c r="D29" s="38">
        <v>1</v>
      </c>
      <c r="E29" s="39" t="s">
        <v>45</v>
      </c>
      <c r="F29" s="40">
        <v>10</v>
      </c>
      <c r="G29" s="41" t="s">
        <v>46</v>
      </c>
      <c r="H29" s="42">
        <v>180</v>
      </c>
      <c r="I29" s="86" t="s">
        <v>47</v>
      </c>
      <c r="J29" s="87">
        <f t="shared" si="0"/>
        <v>1800</v>
      </c>
      <c r="K29" s="88"/>
    </row>
    <row r="30" s="5" customFormat="1" ht="21.95" customHeight="1" spans="1:11">
      <c r="A30" s="43">
        <v>44576</v>
      </c>
      <c r="B30" s="37" t="s">
        <v>70</v>
      </c>
      <c r="C30" s="37" t="s">
        <v>71</v>
      </c>
      <c r="D30" s="38">
        <v>1</v>
      </c>
      <c r="E30" s="39" t="s">
        <v>45</v>
      </c>
      <c r="F30" s="40">
        <v>2</v>
      </c>
      <c r="G30" s="41" t="s">
        <v>46</v>
      </c>
      <c r="H30" s="42">
        <v>400</v>
      </c>
      <c r="I30" s="86" t="s">
        <v>47</v>
      </c>
      <c r="J30" s="87">
        <f t="shared" si="0"/>
        <v>800</v>
      </c>
      <c r="K30" s="88"/>
    </row>
    <row r="31" s="6" customFormat="1" ht="16.5" customHeight="1" spans="1:11">
      <c r="A31" s="45" t="s">
        <v>72</v>
      </c>
      <c r="B31" s="46"/>
      <c r="C31" s="46"/>
      <c r="D31" s="47"/>
      <c r="E31" s="47"/>
      <c r="F31" s="47"/>
      <c r="G31" s="47"/>
      <c r="H31" s="46"/>
      <c r="I31" s="93"/>
      <c r="J31" s="94">
        <f>SUM(J16:J30)</f>
        <v>82950</v>
      </c>
      <c r="K31" s="95"/>
    </row>
    <row r="32" s="4" customFormat="1" ht="21" customHeight="1" spans="1:158">
      <c r="A32" s="34" t="s">
        <v>73</v>
      </c>
      <c r="B32" s="35"/>
      <c r="C32" s="35"/>
      <c r="D32" s="36"/>
      <c r="E32" s="36"/>
      <c r="F32" s="36"/>
      <c r="G32" s="36"/>
      <c r="H32" s="35"/>
      <c r="I32" s="35"/>
      <c r="J32" s="35"/>
      <c r="K32" s="82"/>
      <c r="L32" s="83"/>
      <c r="M32" s="84"/>
      <c r="N32" s="85"/>
      <c r="O32" s="83"/>
      <c r="P32" s="84"/>
      <c r="Q32" s="85"/>
      <c r="R32" s="83"/>
      <c r="S32" s="84"/>
      <c r="T32" s="85"/>
      <c r="U32" s="83"/>
      <c r="V32" s="84"/>
      <c r="W32" s="85"/>
      <c r="X32" s="83"/>
      <c r="Y32" s="84"/>
      <c r="Z32" s="85"/>
      <c r="AA32" s="83"/>
      <c r="AB32" s="84"/>
      <c r="AC32" s="85"/>
      <c r="AD32" s="83"/>
      <c r="AE32" s="84"/>
      <c r="AF32" s="85"/>
      <c r="AG32" s="83"/>
      <c r="AH32" s="84"/>
      <c r="AI32" s="85"/>
      <c r="AJ32" s="83"/>
      <c r="AK32" s="84"/>
      <c r="AL32" s="85"/>
      <c r="AM32" s="83"/>
      <c r="AN32" s="84"/>
      <c r="AO32" s="85"/>
      <c r="AP32" s="83"/>
      <c r="AQ32" s="84"/>
      <c r="AR32" s="85"/>
      <c r="AS32" s="83"/>
      <c r="AT32" s="84"/>
      <c r="AU32" s="85"/>
      <c r="AV32" s="83"/>
      <c r="AW32" s="84"/>
      <c r="AX32" s="85"/>
      <c r="AY32" s="83"/>
      <c r="AZ32" s="84"/>
      <c r="BA32" s="85"/>
      <c r="BB32" s="83"/>
      <c r="BC32" s="84"/>
      <c r="BD32" s="85"/>
      <c r="BE32" s="83"/>
      <c r="BF32" s="84"/>
      <c r="BG32" s="85"/>
      <c r="BH32" s="83"/>
      <c r="BI32" s="84"/>
      <c r="BJ32" s="85"/>
      <c r="BK32" s="83"/>
      <c r="BL32" s="84"/>
      <c r="BM32" s="85"/>
      <c r="BN32" s="83"/>
      <c r="BO32" s="84"/>
      <c r="BP32" s="85"/>
      <c r="BQ32" s="83"/>
      <c r="BR32" s="84"/>
      <c r="BS32" s="85"/>
      <c r="BT32" s="83"/>
      <c r="BU32" s="84"/>
      <c r="BV32" s="85"/>
      <c r="BW32" s="83"/>
      <c r="BX32" s="84"/>
      <c r="BY32" s="85"/>
      <c r="BZ32" s="83"/>
      <c r="CA32" s="84"/>
      <c r="CB32" s="85"/>
      <c r="CC32" s="83"/>
      <c r="CD32" s="84"/>
      <c r="CE32" s="85"/>
      <c r="CF32" s="83"/>
      <c r="CG32" s="84"/>
      <c r="CH32" s="85"/>
      <c r="CI32" s="83"/>
      <c r="CJ32" s="84"/>
      <c r="CK32" s="85"/>
      <c r="CL32" s="83"/>
      <c r="CM32" s="84"/>
      <c r="CN32" s="85"/>
      <c r="CO32" s="83"/>
      <c r="CP32" s="84"/>
      <c r="CQ32" s="85"/>
      <c r="CR32" s="83"/>
      <c r="CS32" s="84"/>
      <c r="CT32" s="85"/>
      <c r="CU32" s="83"/>
      <c r="CV32" s="84"/>
      <c r="CW32" s="85"/>
      <c r="CX32" s="83"/>
      <c r="CY32" s="84"/>
      <c r="CZ32" s="85"/>
      <c r="DA32" s="83"/>
      <c r="DB32" s="84"/>
      <c r="DC32" s="85"/>
      <c r="DD32" s="83"/>
      <c r="DE32" s="84"/>
      <c r="DF32" s="85"/>
      <c r="DG32" s="83"/>
      <c r="DH32" s="84"/>
      <c r="DI32" s="85"/>
      <c r="DJ32" s="83"/>
      <c r="DK32" s="84"/>
      <c r="DL32" s="85"/>
      <c r="DM32" s="83"/>
      <c r="DN32" s="84"/>
      <c r="DO32" s="85"/>
      <c r="DP32" s="83"/>
      <c r="DQ32" s="84"/>
      <c r="DR32" s="85"/>
      <c r="DS32" s="83"/>
      <c r="DT32" s="84"/>
      <c r="DU32" s="85"/>
      <c r="DV32" s="83"/>
      <c r="DW32" s="84"/>
      <c r="DX32" s="85"/>
      <c r="DY32" s="83"/>
      <c r="DZ32" s="84"/>
      <c r="EA32" s="85"/>
      <c r="EB32" s="83"/>
      <c r="EC32" s="84"/>
      <c r="ED32" s="85"/>
      <c r="EE32" s="83"/>
      <c r="EF32" s="84"/>
      <c r="EG32" s="85"/>
      <c r="EH32" s="83"/>
      <c r="EI32" s="84"/>
      <c r="EJ32" s="85"/>
      <c r="EK32" s="83"/>
      <c r="EL32" s="84"/>
      <c r="EM32" s="85"/>
      <c r="EN32" s="83"/>
      <c r="EO32" s="84"/>
      <c r="EP32" s="85"/>
      <c r="EQ32" s="83"/>
      <c r="ER32" s="84"/>
      <c r="ES32" s="85"/>
      <c r="ET32" s="83"/>
      <c r="EU32" s="84"/>
      <c r="EV32" s="85"/>
      <c r="EW32" s="83"/>
      <c r="EX32" s="84"/>
      <c r="EY32" s="85"/>
      <c r="EZ32" s="83"/>
      <c r="FA32" s="84"/>
      <c r="FB32" s="85"/>
    </row>
    <row r="33" s="7" customFormat="1" ht="32.1" customHeight="1" spans="1:11">
      <c r="A33" s="48" t="s">
        <v>24</v>
      </c>
      <c r="B33" s="48" t="s">
        <v>74</v>
      </c>
      <c r="C33" s="48" t="s">
        <v>75</v>
      </c>
      <c r="D33" s="49" t="s">
        <v>38</v>
      </c>
      <c r="E33" s="50" t="s">
        <v>39</v>
      </c>
      <c r="F33" s="51" t="s">
        <v>38</v>
      </c>
      <c r="G33" s="52" t="s">
        <v>39</v>
      </c>
      <c r="H33" s="53" t="s">
        <v>40</v>
      </c>
      <c r="I33" s="96" t="s">
        <v>39</v>
      </c>
      <c r="J33" s="97" t="s">
        <v>76</v>
      </c>
      <c r="K33" s="98"/>
    </row>
    <row r="34" s="7" customFormat="1" ht="32.1" customHeight="1" spans="1:11">
      <c r="A34" s="48" t="s">
        <v>77</v>
      </c>
      <c r="B34" s="48" t="s">
        <v>78</v>
      </c>
      <c r="C34" s="48" t="s">
        <v>79</v>
      </c>
      <c r="D34" s="49">
        <v>1</v>
      </c>
      <c r="E34" s="50" t="s">
        <v>80</v>
      </c>
      <c r="F34" s="51">
        <v>1</v>
      </c>
      <c r="G34" s="52" t="s">
        <v>55</v>
      </c>
      <c r="H34" s="53">
        <v>400</v>
      </c>
      <c r="I34" s="96" t="s">
        <v>47</v>
      </c>
      <c r="J34" s="97">
        <f>H34*F34*D34</f>
        <v>400</v>
      </c>
      <c r="K34" s="88"/>
    </row>
    <row r="35" s="7" customFormat="1" ht="32.1" customHeight="1" spans="1:11">
      <c r="A35" s="48" t="s">
        <v>77</v>
      </c>
      <c r="B35" s="48" t="s">
        <v>81</v>
      </c>
      <c r="C35" s="48" t="s">
        <v>79</v>
      </c>
      <c r="D35" s="49">
        <v>8</v>
      </c>
      <c r="E35" s="50" t="s">
        <v>80</v>
      </c>
      <c r="F35" s="51">
        <v>11</v>
      </c>
      <c r="G35" s="52" t="s">
        <v>55</v>
      </c>
      <c r="H35" s="53">
        <v>500</v>
      </c>
      <c r="I35" s="96" t="s">
        <v>47</v>
      </c>
      <c r="J35" s="97">
        <f t="shared" ref="J35:J41" si="1">H35*F35*D35</f>
        <v>44000</v>
      </c>
      <c r="K35" s="88"/>
    </row>
    <row r="36" s="7" customFormat="1" ht="32.1" customHeight="1" spans="1:11">
      <c r="A36" s="48" t="s">
        <v>77</v>
      </c>
      <c r="B36" s="48" t="s">
        <v>82</v>
      </c>
      <c r="C36" s="48" t="s">
        <v>83</v>
      </c>
      <c r="D36" s="49">
        <v>1</v>
      </c>
      <c r="E36" s="50" t="s">
        <v>80</v>
      </c>
      <c r="F36" s="51">
        <v>120</v>
      </c>
      <c r="G36" s="52" t="s">
        <v>84</v>
      </c>
      <c r="H36" s="53">
        <v>400</v>
      </c>
      <c r="I36" s="96" t="s">
        <v>47</v>
      </c>
      <c r="J36" s="97">
        <f t="shared" si="1"/>
        <v>48000</v>
      </c>
      <c r="K36" s="88" t="s">
        <v>85</v>
      </c>
    </row>
    <row r="37" s="7" customFormat="1" ht="32.1" customHeight="1" spans="1:11">
      <c r="A37" s="48" t="s">
        <v>77</v>
      </c>
      <c r="B37" s="48" t="s">
        <v>82</v>
      </c>
      <c r="C37" s="48" t="s">
        <v>86</v>
      </c>
      <c r="D37" s="49">
        <v>3</v>
      </c>
      <c r="E37" s="50" t="s">
        <v>80</v>
      </c>
      <c r="F37" s="51">
        <v>1</v>
      </c>
      <c r="G37" s="52" t="s">
        <v>55</v>
      </c>
      <c r="H37" s="53">
        <v>500</v>
      </c>
      <c r="I37" s="96" t="s">
        <v>47</v>
      </c>
      <c r="J37" s="97">
        <f t="shared" si="1"/>
        <v>1500</v>
      </c>
      <c r="K37" s="88"/>
    </row>
    <row r="38" s="8" customFormat="1" ht="33" customHeight="1" spans="1:11">
      <c r="A38" s="48" t="s">
        <v>77</v>
      </c>
      <c r="B38" s="54" t="s">
        <v>87</v>
      </c>
      <c r="C38" s="48" t="s">
        <v>88</v>
      </c>
      <c r="D38" s="49">
        <v>1</v>
      </c>
      <c r="E38" s="50" t="s">
        <v>80</v>
      </c>
      <c r="F38" s="51">
        <v>1</v>
      </c>
      <c r="G38" s="52" t="s">
        <v>55</v>
      </c>
      <c r="H38" s="53">
        <v>150</v>
      </c>
      <c r="I38" s="96" t="s">
        <v>47</v>
      </c>
      <c r="J38" s="97">
        <f t="shared" si="1"/>
        <v>150</v>
      </c>
      <c r="K38" s="99" t="s">
        <v>89</v>
      </c>
    </row>
    <row r="39" s="8" customFormat="1" ht="33" customHeight="1" spans="1:11">
      <c r="A39" s="48" t="s">
        <v>77</v>
      </c>
      <c r="B39" s="54" t="s">
        <v>90</v>
      </c>
      <c r="C39" s="48" t="s">
        <v>91</v>
      </c>
      <c r="D39" s="49">
        <v>120</v>
      </c>
      <c r="E39" s="50" t="s">
        <v>84</v>
      </c>
      <c r="F39" s="51">
        <v>2</v>
      </c>
      <c r="G39" s="52" t="s">
        <v>92</v>
      </c>
      <c r="H39" s="53">
        <v>30</v>
      </c>
      <c r="I39" s="96" t="s">
        <v>47</v>
      </c>
      <c r="J39" s="97">
        <f t="shared" si="1"/>
        <v>7200</v>
      </c>
      <c r="K39" s="99" t="s">
        <v>93</v>
      </c>
    </row>
    <row r="40" s="8" customFormat="1" ht="33" customHeight="1" spans="1:11">
      <c r="A40" s="48" t="s">
        <v>77</v>
      </c>
      <c r="B40" s="54" t="s">
        <v>94</v>
      </c>
      <c r="C40" s="48" t="s">
        <v>95</v>
      </c>
      <c r="D40" s="49">
        <v>10</v>
      </c>
      <c r="E40" s="50" t="s">
        <v>80</v>
      </c>
      <c r="F40" s="51">
        <v>2</v>
      </c>
      <c r="G40" s="52" t="s">
        <v>92</v>
      </c>
      <c r="H40" s="53">
        <v>30</v>
      </c>
      <c r="I40" s="96" t="s">
        <v>47</v>
      </c>
      <c r="J40" s="97">
        <f t="shared" si="1"/>
        <v>600</v>
      </c>
      <c r="K40" s="99" t="s">
        <v>96</v>
      </c>
    </row>
    <row r="41" s="8" customFormat="1" ht="33" customHeight="1" spans="1:11">
      <c r="A41" s="48" t="s">
        <v>77</v>
      </c>
      <c r="B41" s="54" t="s">
        <v>97</v>
      </c>
      <c r="C41" s="48"/>
      <c r="D41" s="49">
        <v>1</v>
      </c>
      <c r="E41" s="50" t="s">
        <v>98</v>
      </c>
      <c r="F41" s="51">
        <v>1</v>
      </c>
      <c r="G41" s="52" t="s">
        <v>98</v>
      </c>
      <c r="H41" s="53">
        <v>1000</v>
      </c>
      <c r="I41" s="96" t="s">
        <v>47</v>
      </c>
      <c r="J41" s="97">
        <f t="shared" si="1"/>
        <v>1000</v>
      </c>
      <c r="K41" s="99" t="s">
        <v>99</v>
      </c>
    </row>
    <row r="42" s="6" customFormat="1" ht="16.5" customHeight="1" spans="1:11">
      <c r="A42" s="45" t="s">
        <v>100</v>
      </c>
      <c r="B42" s="46"/>
      <c r="C42" s="46"/>
      <c r="D42" s="47"/>
      <c r="E42" s="47"/>
      <c r="F42" s="47"/>
      <c r="G42" s="47"/>
      <c r="H42" s="46"/>
      <c r="I42" s="93"/>
      <c r="J42" s="94">
        <f>SUM(J34:J41)</f>
        <v>102850</v>
      </c>
      <c r="K42" s="95"/>
    </row>
    <row r="43" s="4" customFormat="1" ht="21" customHeight="1" spans="1:158">
      <c r="A43" s="34" t="s">
        <v>101</v>
      </c>
      <c r="B43" s="35"/>
      <c r="C43" s="35"/>
      <c r="D43" s="36"/>
      <c r="E43" s="36"/>
      <c r="F43" s="36"/>
      <c r="G43" s="36"/>
      <c r="H43" s="35"/>
      <c r="I43" s="35"/>
      <c r="J43" s="35"/>
      <c r="K43" s="82"/>
      <c r="L43" s="83"/>
      <c r="M43" s="84"/>
      <c r="N43" s="85"/>
      <c r="O43" s="83"/>
      <c r="P43" s="84"/>
      <c r="Q43" s="85"/>
      <c r="R43" s="83"/>
      <c r="S43" s="84"/>
      <c r="T43" s="85"/>
      <c r="U43" s="83"/>
      <c r="V43" s="84"/>
      <c r="W43" s="85"/>
      <c r="X43" s="83"/>
      <c r="Y43" s="84"/>
      <c r="Z43" s="85"/>
      <c r="AA43" s="83"/>
      <c r="AB43" s="84"/>
      <c r="AC43" s="85"/>
      <c r="AD43" s="83"/>
      <c r="AE43" s="84"/>
      <c r="AF43" s="85"/>
      <c r="AG43" s="83"/>
      <c r="AH43" s="84"/>
      <c r="AI43" s="85"/>
      <c r="AJ43" s="83"/>
      <c r="AK43" s="84"/>
      <c r="AL43" s="85"/>
      <c r="AM43" s="83"/>
      <c r="AN43" s="84"/>
      <c r="AO43" s="85"/>
      <c r="AP43" s="83"/>
      <c r="AQ43" s="84"/>
      <c r="AR43" s="85"/>
      <c r="AS43" s="83"/>
      <c r="AT43" s="84"/>
      <c r="AU43" s="85"/>
      <c r="AV43" s="83"/>
      <c r="AW43" s="84"/>
      <c r="AX43" s="85"/>
      <c r="AY43" s="83"/>
      <c r="AZ43" s="84"/>
      <c r="BA43" s="85"/>
      <c r="BB43" s="83"/>
      <c r="BC43" s="84"/>
      <c r="BD43" s="85"/>
      <c r="BE43" s="83"/>
      <c r="BF43" s="84"/>
      <c r="BG43" s="85"/>
      <c r="BH43" s="83"/>
      <c r="BI43" s="84"/>
      <c r="BJ43" s="85"/>
      <c r="BK43" s="83"/>
      <c r="BL43" s="84"/>
      <c r="BM43" s="85"/>
      <c r="BN43" s="83"/>
      <c r="BO43" s="84"/>
      <c r="BP43" s="85"/>
      <c r="BQ43" s="83"/>
      <c r="BR43" s="84"/>
      <c r="BS43" s="85"/>
      <c r="BT43" s="83"/>
      <c r="BU43" s="84"/>
      <c r="BV43" s="85"/>
      <c r="BW43" s="83"/>
      <c r="BX43" s="84"/>
      <c r="BY43" s="85"/>
      <c r="BZ43" s="83"/>
      <c r="CA43" s="84"/>
      <c r="CB43" s="85"/>
      <c r="CC43" s="83"/>
      <c r="CD43" s="84"/>
      <c r="CE43" s="85"/>
      <c r="CF43" s="83"/>
      <c r="CG43" s="84"/>
      <c r="CH43" s="85"/>
      <c r="CI43" s="83"/>
      <c r="CJ43" s="84"/>
      <c r="CK43" s="85"/>
      <c r="CL43" s="83"/>
      <c r="CM43" s="84"/>
      <c r="CN43" s="85"/>
      <c r="CO43" s="83"/>
      <c r="CP43" s="84"/>
      <c r="CQ43" s="85"/>
      <c r="CR43" s="83"/>
      <c r="CS43" s="84"/>
      <c r="CT43" s="85"/>
      <c r="CU43" s="83"/>
      <c r="CV43" s="84"/>
      <c r="CW43" s="85"/>
      <c r="CX43" s="83"/>
      <c r="CY43" s="84"/>
      <c r="CZ43" s="85"/>
      <c r="DA43" s="83"/>
      <c r="DB43" s="84"/>
      <c r="DC43" s="85"/>
      <c r="DD43" s="83"/>
      <c r="DE43" s="84"/>
      <c r="DF43" s="85"/>
      <c r="DG43" s="83"/>
      <c r="DH43" s="84"/>
      <c r="DI43" s="85"/>
      <c r="DJ43" s="83"/>
      <c r="DK43" s="84"/>
      <c r="DL43" s="85"/>
      <c r="DM43" s="83"/>
      <c r="DN43" s="84"/>
      <c r="DO43" s="85"/>
      <c r="DP43" s="83"/>
      <c r="DQ43" s="84"/>
      <c r="DR43" s="85"/>
      <c r="DS43" s="83"/>
      <c r="DT43" s="84"/>
      <c r="DU43" s="85"/>
      <c r="DV43" s="83"/>
      <c r="DW43" s="84"/>
      <c r="DX43" s="85"/>
      <c r="DY43" s="83"/>
      <c r="DZ43" s="84"/>
      <c r="EA43" s="85"/>
      <c r="EB43" s="83"/>
      <c r="EC43" s="84"/>
      <c r="ED43" s="85"/>
      <c r="EE43" s="83"/>
      <c r="EF43" s="84"/>
      <c r="EG43" s="85"/>
      <c r="EH43" s="83"/>
      <c r="EI43" s="84"/>
      <c r="EJ43" s="85"/>
      <c r="EK43" s="83"/>
      <c r="EL43" s="84"/>
      <c r="EM43" s="85"/>
      <c r="EN43" s="83"/>
      <c r="EO43" s="84"/>
      <c r="EP43" s="85"/>
      <c r="EQ43" s="83"/>
      <c r="ER43" s="84"/>
      <c r="ES43" s="85"/>
      <c r="ET43" s="83"/>
      <c r="EU43" s="84"/>
      <c r="EV43" s="85"/>
      <c r="EW43" s="83"/>
      <c r="EX43" s="84"/>
      <c r="EY43" s="85"/>
      <c r="EZ43" s="83"/>
      <c r="FA43" s="84"/>
      <c r="FB43" s="85"/>
    </row>
    <row r="44" s="8" customFormat="1" ht="32.1" customHeight="1" spans="1:11">
      <c r="A44" s="48" t="s">
        <v>24</v>
      </c>
      <c r="B44" s="48" t="s">
        <v>102</v>
      </c>
      <c r="C44" s="48" t="s">
        <v>75</v>
      </c>
      <c r="D44" s="49" t="s">
        <v>38</v>
      </c>
      <c r="E44" s="50" t="s">
        <v>39</v>
      </c>
      <c r="F44" s="51" t="s">
        <v>38</v>
      </c>
      <c r="G44" s="52" t="s">
        <v>39</v>
      </c>
      <c r="H44" s="53" t="s">
        <v>40</v>
      </c>
      <c r="I44" s="96" t="s">
        <v>39</v>
      </c>
      <c r="J44" s="97" t="s">
        <v>76</v>
      </c>
      <c r="K44" s="98"/>
    </row>
    <row r="45" s="8" customFormat="1" ht="33" customHeight="1" spans="1:11">
      <c r="A45" s="48" t="s">
        <v>77</v>
      </c>
      <c r="B45" s="54" t="s">
        <v>103</v>
      </c>
      <c r="C45" s="48"/>
      <c r="D45" s="49">
        <v>2</v>
      </c>
      <c r="E45" s="50" t="s">
        <v>55</v>
      </c>
      <c r="F45" s="51">
        <v>1</v>
      </c>
      <c r="G45" s="52" t="s">
        <v>84</v>
      </c>
      <c r="H45" s="53">
        <v>1260</v>
      </c>
      <c r="I45" s="96" t="s">
        <v>47</v>
      </c>
      <c r="J45" s="100">
        <f t="shared" ref="J45:J46" si="2">H45*F45*D45</f>
        <v>2520</v>
      </c>
      <c r="K45" s="99" t="s">
        <v>104</v>
      </c>
    </row>
    <row r="46" s="8" customFormat="1" ht="33" customHeight="1" spans="1:11">
      <c r="A46" s="48" t="s">
        <v>77</v>
      </c>
      <c r="B46" s="54" t="s">
        <v>105</v>
      </c>
      <c r="C46" s="48"/>
      <c r="D46" s="49">
        <v>3</v>
      </c>
      <c r="E46" s="50" t="s">
        <v>55</v>
      </c>
      <c r="F46" s="51">
        <v>4</v>
      </c>
      <c r="G46" s="52" t="s">
        <v>84</v>
      </c>
      <c r="H46" s="53">
        <v>600</v>
      </c>
      <c r="I46" s="96" t="s">
        <v>47</v>
      </c>
      <c r="J46" s="100">
        <f t="shared" si="2"/>
        <v>7200</v>
      </c>
      <c r="K46" s="99"/>
    </row>
    <row r="47" s="8" customFormat="1" ht="33" customHeight="1" spans="1:11">
      <c r="A47" s="48" t="s">
        <v>77</v>
      </c>
      <c r="B47" s="54" t="s">
        <v>106</v>
      </c>
      <c r="C47" s="48"/>
      <c r="D47" s="49">
        <v>1</v>
      </c>
      <c r="E47" s="50" t="s">
        <v>98</v>
      </c>
      <c r="F47" s="51">
        <v>1</v>
      </c>
      <c r="G47" s="52" t="s">
        <v>98</v>
      </c>
      <c r="H47" s="53">
        <v>139</v>
      </c>
      <c r="I47" s="96" t="s">
        <v>47</v>
      </c>
      <c r="J47" s="100">
        <f t="shared" ref="J47" si="3">H47*F47*D47</f>
        <v>139</v>
      </c>
      <c r="K47" s="99"/>
    </row>
    <row r="48" s="8" customFormat="1" ht="33" customHeight="1" spans="1:11">
      <c r="A48" s="48" t="s">
        <v>77</v>
      </c>
      <c r="B48" s="54" t="s">
        <v>107</v>
      </c>
      <c r="C48" s="48"/>
      <c r="D48" s="49">
        <v>1</v>
      </c>
      <c r="E48" s="50" t="s">
        <v>98</v>
      </c>
      <c r="F48" s="51">
        <v>1</v>
      </c>
      <c r="G48" s="52" t="s">
        <v>98</v>
      </c>
      <c r="H48" s="53">
        <v>12500</v>
      </c>
      <c r="I48" s="96" t="s">
        <v>47</v>
      </c>
      <c r="J48" s="100">
        <f t="shared" ref="J48:J49" si="4">H48*F48*D48</f>
        <v>12500</v>
      </c>
      <c r="K48" s="99"/>
    </row>
    <row r="49" s="8" customFormat="1" ht="33" customHeight="1" spans="1:11">
      <c r="A49" s="48" t="s">
        <v>77</v>
      </c>
      <c r="B49" s="54" t="s">
        <v>108</v>
      </c>
      <c r="C49" s="48"/>
      <c r="D49" s="49">
        <v>3</v>
      </c>
      <c r="E49" s="50" t="s">
        <v>55</v>
      </c>
      <c r="F49" s="51">
        <v>17</v>
      </c>
      <c r="G49" s="52" t="s">
        <v>98</v>
      </c>
      <c r="H49" s="53">
        <v>20</v>
      </c>
      <c r="I49" s="96" t="s">
        <v>47</v>
      </c>
      <c r="J49" s="100">
        <f t="shared" si="4"/>
        <v>1020</v>
      </c>
      <c r="K49" s="99" t="s">
        <v>109</v>
      </c>
    </row>
    <row r="50" s="8" customFormat="1" ht="33" customHeight="1" spans="1:11">
      <c r="A50" s="48" t="s">
        <v>77</v>
      </c>
      <c r="B50" s="54" t="s">
        <v>110</v>
      </c>
      <c r="C50" s="48"/>
      <c r="D50" s="49">
        <v>1</v>
      </c>
      <c r="E50" s="50" t="s">
        <v>98</v>
      </c>
      <c r="F50" s="51">
        <v>1</v>
      </c>
      <c r="G50" s="52" t="s">
        <v>98</v>
      </c>
      <c r="H50" s="53">
        <v>120</v>
      </c>
      <c r="I50" s="96" t="s">
        <v>47</v>
      </c>
      <c r="J50" s="100">
        <f t="shared" ref="J50:J51" si="5">H50*F50*D50</f>
        <v>120</v>
      </c>
      <c r="K50" s="99" t="s">
        <v>111</v>
      </c>
    </row>
    <row r="51" s="8" customFormat="1" ht="32.25" customHeight="1" spans="1:11">
      <c r="A51" s="48" t="s">
        <v>77</v>
      </c>
      <c r="B51" s="54" t="s">
        <v>110</v>
      </c>
      <c r="C51" s="48"/>
      <c r="D51" s="49">
        <v>20</v>
      </c>
      <c r="E51" s="50" t="s">
        <v>112</v>
      </c>
      <c r="F51" s="51">
        <v>1</v>
      </c>
      <c r="G51" s="52" t="s">
        <v>98</v>
      </c>
      <c r="H51" s="53">
        <v>60</v>
      </c>
      <c r="I51" s="96" t="s">
        <v>47</v>
      </c>
      <c r="J51" s="100">
        <f t="shared" si="5"/>
        <v>1200</v>
      </c>
      <c r="K51" s="99" t="s">
        <v>113</v>
      </c>
    </row>
    <row r="52" s="5" customFormat="1" ht="16.5" customHeight="1" spans="1:11">
      <c r="A52" s="45" t="s">
        <v>114</v>
      </c>
      <c r="B52" s="46"/>
      <c r="C52" s="46"/>
      <c r="D52" s="47"/>
      <c r="E52" s="47"/>
      <c r="F52" s="47"/>
      <c r="G52" s="47"/>
      <c r="H52" s="46"/>
      <c r="I52" s="93"/>
      <c r="J52" s="94">
        <f>SUM(J45:J51)</f>
        <v>24699</v>
      </c>
      <c r="K52" s="95"/>
    </row>
    <row r="53" s="5" customFormat="1" ht="16.5" customHeight="1" spans="1:11">
      <c r="A53" s="45" t="s">
        <v>115</v>
      </c>
      <c r="B53" s="46"/>
      <c r="C53" s="46"/>
      <c r="D53" s="47"/>
      <c r="E53" s="47"/>
      <c r="F53" s="47"/>
      <c r="G53" s="47"/>
      <c r="H53" s="46"/>
      <c r="I53" s="93"/>
      <c r="J53" s="94">
        <f>J52*1.03</f>
        <v>25439.97</v>
      </c>
      <c r="K53" s="95"/>
    </row>
    <row r="54" s="2" customFormat="1" ht="30" customHeight="1" spans="1:158">
      <c r="A54" s="21" t="s">
        <v>116</v>
      </c>
      <c r="B54" s="22"/>
      <c r="C54" s="23"/>
      <c r="D54" s="23"/>
      <c r="E54" s="23"/>
      <c r="F54" s="23"/>
      <c r="G54" s="23"/>
      <c r="H54" s="24"/>
      <c r="I54" s="24"/>
      <c r="J54" s="24"/>
      <c r="K54" s="73"/>
      <c r="L54" s="74"/>
      <c r="M54" s="75"/>
      <c r="N54" s="76"/>
      <c r="O54" s="74"/>
      <c r="P54" s="75"/>
      <c r="Q54" s="76"/>
      <c r="R54" s="74"/>
      <c r="S54" s="75"/>
      <c r="T54" s="76"/>
      <c r="U54" s="74"/>
      <c r="V54" s="75"/>
      <c r="W54" s="76"/>
      <c r="X54" s="74"/>
      <c r="Y54" s="75"/>
      <c r="Z54" s="76"/>
      <c r="AA54" s="74"/>
      <c r="AB54" s="75"/>
      <c r="AC54" s="76"/>
      <c r="AD54" s="74"/>
      <c r="AE54" s="75"/>
      <c r="AF54" s="76"/>
      <c r="AG54" s="74"/>
      <c r="AH54" s="75"/>
      <c r="AI54" s="76"/>
      <c r="AJ54" s="74"/>
      <c r="AK54" s="75"/>
      <c r="AL54" s="76"/>
      <c r="AM54" s="74"/>
      <c r="AN54" s="75"/>
      <c r="AO54" s="76"/>
      <c r="AP54" s="74"/>
      <c r="AQ54" s="75"/>
      <c r="AR54" s="76"/>
      <c r="AS54" s="74"/>
      <c r="AT54" s="75"/>
      <c r="AU54" s="76"/>
      <c r="AV54" s="74"/>
      <c r="AW54" s="75"/>
      <c r="AX54" s="76"/>
      <c r="AY54" s="74"/>
      <c r="AZ54" s="75"/>
      <c r="BA54" s="76"/>
      <c r="BB54" s="74"/>
      <c r="BC54" s="75"/>
      <c r="BD54" s="76"/>
      <c r="BE54" s="74"/>
      <c r="BF54" s="75"/>
      <c r="BG54" s="76"/>
      <c r="BH54" s="74"/>
      <c r="BI54" s="75"/>
      <c r="BJ54" s="76"/>
      <c r="BK54" s="74"/>
      <c r="BL54" s="75"/>
      <c r="BM54" s="76"/>
      <c r="BN54" s="74"/>
      <c r="BO54" s="75"/>
      <c r="BP54" s="76"/>
      <c r="BQ54" s="74"/>
      <c r="BR54" s="75"/>
      <c r="BS54" s="76"/>
      <c r="BT54" s="74"/>
      <c r="BU54" s="75"/>
      <c r="BV54" s="76"/>
      <c r="BW54" s="74"/>
      <c r="BX54" s="75"/>
      <c r="BY54" s="76"/>
      <c r="BZ54" s="74"/>
      <c r="CA54" s="75"/>
      <c r="CB54" s="76"/>
      <c r="CC54" s="74"/>
      <c r="CD54" s="75"/>
      <c r="CE54" s="76"/>
      <c r="CF54" s="74"/>
      <c r="CG54" s="75"/>
      <c r="CH54" s="76"/>
      <c r="CI54" s="74"/>
      <c r="CJ54" s="75"/>
      <c r="CK54" s="76"/>
      <c r="CL54" s="74"/>
      <c r="CM54" s="75"/>
      <c r="CN54" s="76"/>
      <c r="CO54" s="74"/>
      <c r="CP54" s="75"/>
      <c r="CQ54" s="76"/>
      <c r="CR54" s="74"/>
      <c r="CS54" s="75"/>
      <c r="CT54" s="76"/>
      <c r="CU54" s="74"/>
      <c r="CV54" s="75"/>
      <c r="CW54" s="76"/>
      <c r="CX54" s="74"/>
      <c r="CY54" s="75"/>
      <c r="CZ54" s="76"/>
      <c r="DA54" s="74"/>
      <c r="DB54" s="75"/>
      <c r="DC54" s="76"/>
      <c r="DD54" s="74"/>
      <c r="DE54" s="75"/>
      <c r="DF54" s="76"/>
      <c r="DG54" s="74"/>
      <c r="DH54" s="75"/>
      <c r="DI54" s="76"/>
      <c r="DJ54" s="74"/>
      <c r="DK54" s="75"/>
      <c r="DL54" s="76"/>
      <c r="DM54" s="74"/>
      <c r="DN54" s="75"/>
      <c r="DO54" s="76"/>
      <c r="DP54" s="74"/>
      <c r="DQ54" s="75"/>
      <c r="DR54" s="76"/>
      <c r="DS54" s="74"/>
      <c r="DT54" s="75"/>
      <c r="DU54" s="76"/>
      <c r="DV54" s="74"/>
      <c r="DW54" s="75"/>
      <c r="DX54" s="76"/>
      <c r="DY54" s="74"/>
      <c r="DZ54" s="75"/>
      <c r="EA54" s="76"/>
      <c r="EB54" s="74"/>
      <c r="EC54" s="75"/>
      <c r="ED54" s="76"/>
      <c r="EE54" s="74"/>
      <c r="EF54" s="75"/>
      <c r="EG54" s="76"/>
      <c r="EH54" s="74"/>
      <c r="EI54" s="75"/>
      <c r="EJ54" s="76"/>
      <c r="EK54" s="74"/>
      <c r="EL54" s="75"/>
      <c r="EM54" s="76"/>
      <c r="EN54" s="74"/>
      <c r="EO54" s="75"/>
      <c r="EP54" s="76"/>
      <c r="EQ54" s="74"/>
      <c r="ER54" s="75"/>
      <c r="ES54" s="76"/>
      <c r="ET54" s="74"/>
      <c r="EU54" s="75"/>
      <c r="EV54" s="76"/>
      <c r="EW54" s="74"/>
      <c r="EX54" s="75"/>
      <c r="EY54" s="76"/>
      <c r="EZ54" s="74"/>
      <c r="FA54" s="75"/>
      <c r="FB54" s="76"/>
    </row>
    <row r="55" s="9" customFormat="1" ht="25.5" customHeight="1" spans="1:13">
      <c r="A55" s="29" t="s">
        <v>117</v>
      </c>
      <c r="B55" s="55">
        <f>J31+J42+J53</f>
        <v>211239.97</v>
      </c>
      <c r="C55" s="56" t="s">
        <v>118</v>
      </c>
      <c r="D55" s="57"/>
      <c r="E55" s="57"/>
      <c r="F55" s="57"/>
      <c r="G55" s="57"/>
      <c r="H55" s="56"/>
      <c r="I55" s="56"/>
      <c r="J55" s="56"/>
      <c r="K55" s="101"/>
      <c r="L55" s="10"/>
      <c r="M55" s="10"/>
    </row>
    <row r="56" s="10" customFormat="1" ht="25.5" customHeight="1" spans="1:11">
      <c r="A56" s="29" t="s">
        <v>119</v>
      </c>
      <c r="B56" s="55">
        <f>B55*0.6</f>
        <v>126743.982</v>
      </c>
      <c r="C56" s="56" t="s">
        <v>120</v>
      </c>
      <c r="D56" s="57"/>
      <c r="E56" s="57"/>
      <c r="F56" s="57"/>
      <c r="G56" s="57"/>
      <c r="H56" s="56"/>
      <c r="I56" s="56"/>
      <c r="J56" s="56"/>
      <c r="K56" s="101"/>
    </row>
    <row r="57" s="10" customFormat="1" ht="25.5" customHeight="1" spans="1:11">
      <c r="A57" s="29" t="s">
        <v>121</v>
      </c>
      <c r="B57" s="55">
        <f>B55-B56</f>
        <v>84495.988</v>
      </c>
      <c r="C57" s="56" t="s">
        <v>118</v>
      </c>
      <c r="D57" s="57"/>
      <c r="E57" s="57"/>
      <c r="F57" s="57"/>
      <c r="G57" s="57"/>
      <c r="H57" s="56"/>
      <c r="I57" s="56"/>
      <c r="J57" s="56"/>
      <c r="K57" s="101"/>
    </row>
    <row r="58" s="10" customFormat="1" ht="25.5" customHeight="1" spans="1:11">
      <c r="A58" s="29" t="s">
        <v>75</v>
      </c>
      <c r="B58" s="58" t="s">
        <v>122</v>
      </c>
      <c r="C58" s="59"/>
      <c r="D58" s="60"/>
      <c r="E58" s="60"/>
      <c r="F58" s="60"/>
      <c r="G58" s="60"/>
      <c r="H58" s="59"/>
      <c r="I58" s="59"/>
      <c r="J58" s="59"/>
      <c r="K58" s="102"/>
    </row>
    <row r="59" s="2" customFormat="1" ht="30" customHeight="1" spans="1:158">
      <c r="A59" s="21" t="s">
        <v>123</v>
      </c>
      <c r="B59" s="22"/>
      <c r="C59" s="23"/>
      <c r="D59" s="23"/>
      <c r="E59" s="23"/>
      <c r="F59" s="23"/>
      <c r="G59" s="23"/>
      <c r="H59" s="24"/>
      <c r="I59" s="24"/>
      <c r="J59" s="24"/>
      <c r="K59" s="73"/>
      <c r="L59" s="74"/>
      <c r="M59" s="75"/>
      <c r="N59" s="76"/>
      <c r="O59" s="74"/>
      <c r="P59" s="75"/>
      <c r="Q59" s="76"/>
      <c r="R59" s="74"/>
      <c r="S59" s="75"/>
      <c r="T59" s="76"/>
      <c r="U59" s="74"/>
      <c r="V59" s="75"/>
      <c r="W59" s="76"/>
      <c r="X59" s="74"/>
      <c r="Y59" s="75"/>
      <c r="Z59" s="76"/>
      <c r="AA59" s="74"/>
      <c r="AB59" s="75"/>
      <c r="AC59" s="76"/>
      <c r="AD59" s="74"/>
      <c r="AE59" s="75"/>
      <c r="AF59" s="76"/>
      <c r="AG59" s="74"/>
      <c r="AH59" s="75"/>
      <c r="AI59" s="76"/>
      <c r="AJ59" s="74"/>
      <c r="AK59" s="75"/>
      <c r="AL59" s="76"/>
      <c r="AM59" s="74"/>
      <c r="AN59" s="75"/>
      <c r="AO59" s="76"/>
      <c r="AP59" s="74"/>
      <c r="AQ59" s="75"/>
      <c r="AR59" s="76"/>
      <c r="AS59" s="74"/>
      <c r="AT59" s="75"/>
      <c r="AU59" s="76"/>
      <c r="AV59" s="74"/>
      <c r="AW59" s="75"/>
      <c r="AX59" s="76"/>
      <c r="AY59" s="74"/>
      <c r="AZ59" s="75"/>
      <c r="BA59" s="76"/>
      <c r="BB59" s="74"/>
      <c r="BC59" s="75"/>
      <c r="BD59" s="76"/>
      <c r="BE59" s="74"/>
      <c r="BF59" s="75"/>
      <c r="BG59" s="76"/>
      <c r="BH59" s="74"/>
      <c r="BI59" s="75"/>
      <c r="BJ59" s="76"/>
      <c r="BK59" s="74"/>
      <c r="BL59" s="75"/>
      <c r="BM59" s="76"/>
      <c r="BN59" s="74"/>
      <c r="BO59" s="75"/>
      <c r="BP59" s="76"/>
      <c r="BQ59" s="74"/>
      <c r="BR59" s="75"/>
      <c r="BS59" s="76"/>
      <c r="BT59" s="74"/>
      <c r="BU59" s="75"/>
      <c r="BV59" s="76"/>
      <c r="BW59" s="74"/>
      <c r="BX59" s="75"/>
      <c r="BY59" s="76"/>
      <c r="BZ59" s="74"/>
      <c r="CA59" s="75"/>
      <c r="CB59" s="76"/>
      <c r="CC59" s="74"/>
      <c r="CD59" s="75"/>
      <c r="CE59" s="76"/>
      <c r="CF59" s="74"/>
      <c r="CG59" s="75"/>
      <c r="CH59" s="76"/>
      <c r="CI59" s="74"/>
      <c r="CJ59" s="75"/>
      <c r="CK59" s="76"/>
      <c r="CL59" s="74"/>
      <c r="CM59" s="75"/>
      <c r="CN59" s="76"/>
      <c r="CO59" s="74"/>
      <c r="CP59" s="75"/>
      <c r="CQ59" s="76"/>
      <c r="CR59" s="74"/>
      <c r="CS59" s="75"/>
      <c r="CT59" s="76"/>
      <c r="CU59" s="74"/>
      <c r="CV59" s="75"/>
      <c r="CW59" s="76"/>
      <c r="CX59" s="74"/>
      <c r="CY59" s="75"/>
      <c r="CZ59" s="76"/>
      <c r="DA59" s="74"/>
      <c r="DB59" s="75"/>
      <c r="DC59" s="76"/>
      <c r="DD59" s="74"/>
      <c r="DE59" s="75"/>
      <c r="DF59" s="76"/>
      <c r="DG59" s="74"/>
      <c r="DH59" s="75"/>
      <c r="DI59" s="76"/>
      <c r="DJ59" s="74"/>
      <c r="DK59" s="75"/>
      <c r="DL59" s="76"/>
      <c r="DM59" s="74"/>
      <c r="DN59" s="75"/>
      <c r="DO59" s="76"/>
      <c r="DP59" s="74"/>
      <c r="DQ59" s="75"/>
      <c r="DR59" s="76"/>
      <c r="DS59" s="74"/>
      <c r="DT59" s="75"/>
      <c r="DU59" s="76"/>
      <c r="DV59" s="74"/>
      <c r="DW59" s="75"/>
      <c r="DX59" s="76"/>
      <c r="DY59" s="74"/>
      <c r="DZ59" s="75"/>
      <c r="EA59" s="76"/>
      <c r="EB59" s="74"/>
      <c r="EC59" s="75"/>
      <c r="ED59" s="76"/>
      <c r="EE59" s="74"/>
      <c r="EF59" s="75"/>
      <c r="EG59" s="76"/>
      <c r="EH59" s="74"/>
      <c r="EI59" s="75"/>
      <c r="EJ59" s="76"/>
      <c r="EK59" s="74"/>
      <c r="EL59" s="75"/>
      <c r="EM59" s="76"/>
      <c r="EN59" s="74"/>
      <c r="EO59" s="75"/>
      <c r="EP59" s="76"/>
      <c r="EQ59" s="74"/>
      <c r="ER59" s="75"/>
      <c r="ES59" s="76"/>
      <c r="ET59" s="74"/>
      <c r="EU59" s="75"/>
      <c r="EV59" s="76"/>
      <c r="EW59" s="74"/>
      <c r="EX59" s="75"/>
      <c r="EY59" s="76"/>
      <c r="EZ59" s="74"/>
      <c r="FA59" s="75"/>
      <c r="FB59" s="76"/>
    </row>
    <row r="60" s="11" customFormat="1" ht="20" customHeight="1" spans="1:11">
      <c r="A60" s="61" t="s">
        <v>124</v>
      </c>
      <c r="B60" s="62" t="s">
        <v>125</v>
      </c>
      <c r="C60" s="62"/>
      <c r="D60" s="63"/>
      <c r="E60" s="63"/>
      <c r="F60" s="63"/>
      <c r="G60" s="63"/>
      <c r="H60" s="62"/>
      <c r="I60" s="62"/>
      <c r="J60" s="62"/>
      <c r="K60" s="62"/>
    </row>
    <row r="61" s="11" customFormat="1" ht="20" customHeight="1" spans="1:11">
      <c r="A61" s="61" t="s">
        <v>126</v>
      </c>
      <c r="B61" s="103" t="s">
        <v>127</v>
      </c>
      <c r="C61" s="62"/>
      <c r="D61" s="63"/>
      <c r="E61" s="63"/>
      <c r="F61" s="63"/>
      <c r="G61" s="63"/>
      <c r="H61" s="62"/>
      <c r="I61" s="62"/>
      <c r="J61" s="62"/>
      <c r="K61" s="62"/>
    </row>
    <row r="62" s="11" customFormat="1" ht="20" customHeight="1" spans="1:11">
      <c r="A62" s="61" t="s">
        <v>128</v>
      </c>
      <c r="B62" s="62" t="s">
        <v>129</v>
      </c>
      <c r="C62" s="62"/>
      <c r="D62" s="63"/>
      <c r="E62" s="63"/>
      <c r="F62" s="63"/>
      <c r="G62" s="63"/>
      <c r="H62" s="62"/>
      <c r="I62" s="62"/>
      <c r="J62" s="62"/>
      <c r="K62" s="62"/>
    </row>
    <row r="63" s="11" customFormat="1" ht="20" customHeight="1" spans="1:11">
      <c r="A63" s="61" t="s">
        <v>130</v>
      </c>
      <c r="B63" s="64" t="s">
        <v>131</v>
      </c>
      <c r="C63" s="62"/>
      <c r="D63" s="63"/>
      <c r="E63" s="63"/>
      <c r="F63" s="63"/>
      <c r="G63" s="63"/>
      <c r="H63" s="62"/>
      <c r="I63" s="62"/>
      <c r="J63" s="62"/>
      <c r="K63" s="62"/>
    </row>
    <row r="64" s="11" customFormat="1" ht="20" customHeight="1" spans="1:11">
      <c r="A64" s="61" t="s">
        <v>132</v>
      </c>
      <c r="B64" s="64" t="s">
        <v>133</v>
      </c>
      <c r="C64" s="62"/>
      <c r="D64" s="63"/>
      <c r="E64" s="63"/>
      <c r="F64" s="63"/>
      <c r="G64" s="63"/>
      <c r="H64" s="62"/>
      <c r="I64" s="62"/>
      <c r="J64" s="62"/>
      <c r="K64" s="62"/>
    </row>
    <row r="65" s="11" customFormat="1" ht="20" customHeight="1" spans="1:11">
      <c r="A65" s="61" t="s">
        <v>134</v>
      </c>
      <c r="B65" s="104" t="s">
        <v>135</v>
      </c>
      <c r="C65" s="62"/>
      <c r="D65" s="63"/>
      <c r="E65" s="63"/>
      <c r="F65" s="63"/>
      <c r="G65" s="63"/>
      <c r="H65" s="62"/>
      <c r="I65" s="62"/>
      <c r="J65" s="62"/>
      <c r="K65" s="62"/>
    </row>
  </sheetData>
  <mergeCells count="28">
    <mergeCell ref="A1:K1"/>
    <mergeCell ref="A8:B8"/>
    <mergeCell ref="B9:J9"/>
    <mergeCell ref="B10:J10"/>
    <mergeCell ref="B11:J11"/>
    <mergeCell ref="B12:J12"/>
    <mergeCell ref="B13:J13"/>
    <mergeCell ref="A14:B14"/>
    <mergeCell ref="A15:K15"/>
    <mergeCell ref="A31:I31"/>
    <mergeCell ref="A32:K32"/>
    <mergeCell ref="A42:I42"/>
    <mergeCell ref="A43:K43"/>
    <mergeCell ref="A52:I52"/>
    <mergeCell ref="A53:I53"/>
    <mergeCell ref="A54:B54"/>
    <mergeCell ref="C55:K55"/>
    <mergeCell ref="C56:K56"/>
    <mergeCell ref="C57:K57"/>
    <mergeCell ref="B58:K58"/>
    <mergeCell ref="A59:B59"/>
    <mergeCell ref="B60:K60"/>
    <mergeCell ref="B61:K61"/>
    <mergeCell ref="B62:K62"/>
    <mergeCell ref="B63:K63"/>
    <mergeCell ref="B64:K64"/>
    <mergeCell ref="B65:K65"/>
    <mergeCell ref="K22:K25"/>
  </mergeCells>
  <dataValidations count="1">
    <dataValidation type="list" allowBlank="1" showInputMessage="1" sqref="C44 C49 B29:B30 C17:C30 C33:C41 C45:C46 C47:C48 C50:C51">
      <formula1>#REF!</formula1>
    </dataValidation>
  </dataValidations>
  <hyperlinks>
    <hyperlink ref="K5" r:id="rId1" display="1494158866@qq.com" tooltip="mailto:1494158866@qq.com"/>
  </hyperlinks>
  <pageMargins left="0.699305555555556" right="0.699305555555556" top="0.75" bottom="0.75" header="0.3" footer="0.3"/>
  <pageSetup paperSize="9" scale="3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王凤雨</dc:creator>
  <cp:lastModifiedBy>刘木木你敢不敢少吃点</cp:lastModifiedBy>
  <dcterms:created xsi:type="dcterms:W3CDTF">2015-06-05T18:17:00Z</dcterms:created>
  <cp:lastPrinted>2021-07-22T05:52:00Z</cp:lastPrinted>
  <dcterms:modified xsi:type="dcterms:W3CDTF">2022-01-07T03:34:16Z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21B542F64D534944B2D6300B978042B9</vt:lpwstr>
  </property>
  <property fmtid="{D5CDD505-2E9C-101B-9397-08002B2CF9AE}" pid="3" name="KSOProductBuildVer">
    <vt:lpwstr>2052-11.1.0.11115</vt:lpwstr>
  </property>
</Properties>
</file>