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63072CB3-C647-A14B-A97E-642EA6B7539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38" i="1"/>
  <c r="H39" i="1" s="1"/>
  <c r="F39" i="1" l="1"/>
  <c r="H25" i="1"/>
  <c r="F25" i="1"/>
  <c r="H17" i="1"/>
  <c r="H19" i="1" s="1"/>
  <c r="G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H33" i="1" s="1"/>
  <c r="E31" i="1"/>
  <c r="E33" i="1" s="1"/>
  <c r="H30" i="1"/>
  <c r="G30" i="1"/>
  <c r="F30" i="1"/>
  <c r="D30" i="1"/>
  <c r="C30" i="1"/>
  <c r="H29" i="1"/>
  <c r="H28" i="1"/>
  <c r="E28" i="1"/>
  <c r="E30" i="1" s="1"/>
  <c r="H27" i="1"/>
  <c r="G27" i="1"/>
  <c r="F27" i="1"/>
  <c r="D27" i="1"/>
  <c r="C27" i="1"/>
  <c r="H26" i="1"/>
  <c r="E26" i="1"/>
  <c r="E27" i="1" s="1"/>
  <c r="G25" i="1"/>
  <c r="D25" i="1"/>
  <c r="C25" i="1"/>
  <c r="E20" i="1"/>
  <c r="E25" i="1" s="1"/>
  <c r="G19" i="1"/>
  <c r="F19" i="1"/>
  <c r="D19" i="1"/>
  <c r="C19" i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E11" i="1"/>
  <c r="E13" i="1" s="1"/>
  <c r="G10" i="1"/>
  <c r="D10" i="1"/>
  <c r="C10" i="1"/>
  <c r="H9" i="1"/>
  <c r="H8" i="1"/>
  <c r="E8" i="1"/>
  <c r="E10" i="1" s="1"/>
  <c r="H10" i="1" l="1"/>
  <c r="D40" i="1"/>
  <c r="F40" i="1"/>
  <c r="E45" i="1" s="1"/>
  <c r="I45" i="1" s="1"/>
  <c r="H13" i="1"/>
  <c r="H40" i="1" s="1"/>
  <c r="C45" i="1" s="1"/>
  <c r="C40" i="1"/>
  <c r="E40" i="1"/>
  <c r="A45" i="1" s="1"/>
  <c r="G40" i="1"/>
  <c r="G45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<sst xmlns="http://schemas.openxmlformats.org/spreadsheetml/2006/main" count="55" uniqueCount="55">
  <si>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</si>
  <si>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</si>
  <si>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</si>
  <si>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</si>
  <si>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</si>
  <si>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</si>
  <si>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</si>
  <si>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</si>
  <si>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</si>
  <si>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</si>
  <si>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</si>
  <si>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</si>
  <si>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</si>
  <si>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</si>
  <si>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</si>
  <si>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</si>
  <si>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</si>
  <si>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</si>
  <si>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</si>
  <si>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</si>
  <si>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</si>
  <si>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</si>
  <si>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</si>
  <si>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</si>
  <si>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</si>
  <si>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</si>
  <si>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</si>
  <si>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</si>
  <si>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</si>
  <si>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</si>
  <si>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</si>
  <si>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</si>
  <si>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</si>
  <si>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</si>
  <si>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</si>
  <si>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</si>
  <si>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</si>
  <si>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</si>
  <si>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</si>
  <si>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</si>
  <si>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</si>
  <si>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</si>
  <si>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</si>
  <si>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</si>
  <si>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</si>
  <si>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</si>
  <si>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</si>
  <si>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</si>
  <si>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</si>
  <si>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</si>
  <si>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</si>
  <si>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</si>
  <si>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媒体嘉宾车票垫付报销</t>
    <phoneticPr fontId="9" type="noConversion"/>
  </si>
  <si>
    <t>车票手续费</t>
    <phoneticPr fontId="9" type="noConversion"/>
  </si>
  <si>
    <t>团号：HMZA-230905-ZJT681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</si>
</sst>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9" borderId="1" xfId="0" applyNumberForma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74" zoomScaleNormal="74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54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</v>
      </c>
      <c r="G6" s="30"/>
      <c r="H6" s="30"/>
      <c r="I6" s="30"/>
      <c r="J6" s="47" t="s">
        <v>6</v>
      </c>
    </row>
    <row r="7" spans="1:12" ht="21" customHeight="1">
      <c r="A7" s="42"/>
      <c r="B7" s="47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7"/>
    </row>
    <row r="8" spans="1:12" ht="21" customHeight="1">
      <c r="A8" s="43">
        <v>1</v>
      </c>
      <c r="B8" s="34" t="s">
        <v>14</v>
      </c>
      <c r="C8" s="37">
        <v>0</v>
      </c>
      <c r="D8" s="50"/>
      <c r="E8" s="37">
        <f>C8*D8</f>
        <v>0</v>
      </c>
      <c r="F8" s="9">
        <v>11298.5</v>
      </c>
      <c r="G8" s="9">
        <v>0</v>
      </c>
      <c r="H8" s="9">
        <f t="shared" ref="H8:H12" si="0">F8+G8</f>
        <v>11298.5</v>
      </c>
      <c r="I8" s="23" t="s">
        <v>52</v>
      </c>
      <c r="J8" s="51" t="s">
        <v>15</v>
      </c>
    </row>
    <row r="9" spans="1:12" ht="21" customHeight="1">
      <c r="A9" s="43"/>
      <c r="B9" s="34"/>
      <c r="C9" s="37"/>
      <c r="D9" s="50"/>
      <c r="E9" s="37"/>
      <c r="F9" s="9">
        <v>235</v>
      </c>
      <c r="G9" s="9">
        <v>0</v>
      </c>
      <c r="H9" s="9">
        <f t="shared" si="0"/>
        <v>235</v>
      </c>
      <c r="I9" s="23" t="s">
        <v>53</v>
      </c>
      <c r="J9" s="61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>SUM(F8:F9)</f>
        <v>11533.5</v>
      </c>
      <c r="G10" s="13">
        <f>SUM(G8:G9)</f>
        <v>0</v>
      </c>
      <c r="H10" s="13">
        <f>SUM(H8:H9)</f>
        <v>11533.5</v>
      </c>
      <c r="I10" s="19"/>
      <c r="J10" s="52"/>
    </row>
    <row r="11" spans="1:12" ht="21" customHeight="1">
      <c r="A11" s="44">
        <v>2</v>
      </c>
      <c r="B11" s="35" t="s">
        <v>17</v>
      </c>
      <c r="C11" s="38">
        <v>0</v>
      </c>
      <c r="D11" s="44"/>
      <c r="E11" s="38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51" t="s">
        <v>18</v>
      </c>
    </row>
    <row r="12" spans="1:12" ht="21" customHeight="1">
      <c r="A12" s="45"/>
      <c r="B12" s="48"/>
      <c r="C12" s="39"/>
      <c r="D12" s="45"/>
      <c r="E12" s="39"/>
      <c r="F12" s="9">
        <v>0</v>
      </c>
      <c r="G12" s="9">
        <v>0</v>
      </c>
      <c r="H12" s="9">
        <f t="shared" si="0"/>
        <v>0</v>
      </c>
      <c r="I12" s="18"/>
      <c r="J12" s="61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1">SUM(F11:F12)</f>
        <v>0</v>
      </c>
      <c r="G13" s="13">
        <f t="shared" si="1"/>
        <v>0</v>
      </c>
      <c r="H13" s="13">
        <f t="shared" si="1"/>
        <v>0</v>
      </c>
      <c r="I13" s="19"/>
      <c r="J13" s="52"/>
    </row>
    <row r="14" spans="1:12" ht="21" customHeight="1">
      <c r="A14" s="43">
        <v>3</v>
      </c>
      <c r="B14" s="34" t="s">
        <v>20</v>
      </c>
      <c r="C14" s="37">
        <v>0</v>
      </c>
      <c r="D14" s="50"/>
      <c r="E14" s="37">
        <f>C14*D14</f>
        <v>0</v>
      </c>
      <c r="F14" s="9"/>
      <c r="G14" s="9">
        <v>0</v>
      </c>
      <c r="H14" s="9">
        <f>F14+G14</f>
        <v>0</v>
      </c>
      <c r="I14" s="18"/>
      <c r="J14" s="58" t="s">
        <v>21</v>
      </c>
    </row>
    <row r="15" spans="1:12" ht="21" customHeight="1">
      <c r="A15" s="43"/>
      <c r="B15" s="34"/>
      <c r="C15" s="37"/>
      <c r="D15" s="50"/>
      <c r="E15" s="37"/>
      <c r="F15" s="9">
        <v>0</v>
      </c>
      <c r="G15" s="9">
        <v>0</v>
      </c>
      <c r="H15" s="9">
        <f>F15+G15</f>
        <v>0</v>
      </c>
      <c r="I15" s="18"/>
      <c r="J15" s="59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2">SUM(F14:F15)</f>
        <v>0</v>
      </c>
      <c r="G16" s="13">
        <f t="shared" si="2"/>
        <v>0</v>
      </c>
      <c r="H16" s="13">
        <f t="shared" si="2"/>
        <v>0</v>
      </c>
      <c r="I16" s="19"/>
      <c r="J16" s="60"/>
    </row>
    <row r="17" spans="1:10" ht="21" customHeight="1">
      <c r="A17" s="43">
        <v>4</v>
      </c>
      <c r="B17" s="34" t="s">
        <v>23</v>
      </c>
      <c r="C17" s="37">
        <v>0</v>
      </c>
      <c r="D17" s="50"/>
      <c r="E17" s="37">
        <f>C17*D17</f>
        <v>0</v>
      </c>
      <c r="F17" s="9"/>
      <c r="G17" s="9"/>
      <c r="H17" s="9">
        <f>F17</f>
        <v>0</v>
      </c>
      <c r="I17" s="18"/>
      <c r="J17" s="58" t="s">
        <v>24</v>
      </c>
    </row>
    <row r="18" spans="1:10" ht="21" customHeight="1">
      <c r="A18" s="43"/>
      <c r="B18" s="34"/>
      <c r="C18" s="37"/>
      <c r="D18" s="50"/>
      <c r="E18" s="37"/>
      <c r="F18" s="9"/>
      <c r="G18" s="9"/>
      <c r="H18" s="9"/>
      <c r="I18" s="18"/>
      <c r="J18" s="59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3">SUM(F17:F18)</f>
        <v>0</v>
      </c>
      <c r="G19" s="13">
        <f t="shared" si="3"/>
        <v>0</v>
      </c>
      <c r="H19" s="13">
        <f t="shared" si="3"/>
        <v>0</v>
      </c>
      <c r="I19" s="19"/>
      <c r="J19" s="60"/>
    </row>
    <row r="20" spans="1:10" ht="22" customHeight="1">
      <c r="A20" s="44">
        <v>5</v>
      </c>
      <c r="B20" s="35" t="s">
        <v>26</v>
      </c>
      <c r="C20" s="38"/>
      <c r="D20" s="44"/>
      <c r="E20" s="38">
        <f>C20*D20</f>
        <v>0</v>
      </c>
      <c r="F20" s="9"/>
      <c r="G20" s="9"/>
      <c r="H20" s="27"/>
      <c r="I20" s="23"/>
      <c r="J20" s="51" t="s">
        <v>27</v>
      </c>
    </row>
    <row r="21" spans="1:10" ht="22" customHeight="1">
      <c r="A21" s="46"/>
      <c r="B21" s="36"/>
      <c r="C21" s="49"/>
      <c r="D21" s="46"/>
      <c r="E21" s="49"/>
      <c r="F21" s="9"/>
      <c r="G21" s="9"/>
      <c r="H21" s="27"/>
      <c r="I21" s="23"/>
      <c r="J21" s="61"/>
    </row>
    <row r="22" spans="1:10" ht="22" customHeight="1">
      <c r="A22" s="25"/>
      <c r="B22" s="24"/>
      <c r="C22" s="26"/>
      <c r="D22" s="25"/>
      <c r="E22" s="26"/>
      <c r="F22" s="9"/>
      <c r="G22" s="9"/>
      <c r="H22" s="9"/>
      <c r="I22" s="23"/>
      <c r="J22" s="61"/>
    </row>
    <row r="23" spans="1:10" ht="22" customHeight="1">
      <c r="A23" s="25"/>
      <c r="B23" s="24"/>
      <c r="C23" s="26"/>
      <c r="D23" s="25"/>
      <c r="E23" s="26"/>
      <c r="F23" s="9"/>
      <c r="G23" s="9"/>
      <c r="H23" s="27"/>
      <c r="I23" s="23"/>
      <c r="J23" s="61"/>
    </row>
    <row r="24" spans="1:10" ht="22" customHeight="1">
      <c r="A24" s="25"/>
      <c r="B24" s="24"/>
      <c r="C24" s="26"/>
      <c r="D24" s="25"/>
      <c r="E24" s="26"/>
      <c r="F24" s="9"/>
      <c r="G24" s="9"/>
      <c r="H24" s="27"/>
      <c r="I24" s="23"/>
      <c r="J24" s="61"/>
    </row>
    <row r="25" spans="1:10" s="1" customFormat="1" ht="21" customHeight="1">
      <c r="A25" s="11"/>
      <c r="B25" s="12" t="s">
        <v>28</v>
      </c>
      <c r="C25" s="13">
        <f>SUM(C20)</f>
        <v>0</v>
      </c>
      <c r="D25" s="13">
        <f>SUM(D20)</f>
        <v>0</v>
      </c>
      <c r="E25" s="13">
        <f>SUM(E20)</f>
        <v>0</v>
      </c>
      <c r="F25" s="13">
        <f>SUM(F20:F24)</f>
        <v>0</v>
      </c>
      <c r="G25" s="13">
        <f>SUM(G20:G21)</f>
        <v>0</v>
      </c>
      <c r="H25" s="13">
        <f>SUM(H20:H24)</f>
        <v>0</v>
      </c>
      <c r="I25" s="19"/>
      <c r="J25" s="52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4">C26*D26</f>
        <v>0</v>
      </c>
      <c r="F26" s="9">
        <v>0</v>
      </c>
      <c r="G26" s="9">
        <v>0</v>
      </c>
      <c r="H26" s="9">
        <f t="shared" ref="H26:H29" si="5">F26+G26</f>
        <v>0</v>
      </c>
      <c r="I26" s="18"/>
      <c r="J26" s="51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6">SUM(F26:F26)</f>
        <v>0</v>
      </c>
      <c r="G27" s="13">
        <f t="shared" si="6"/>
        <v>0</v>
      </c>
      <c r="H27" s="13">
        <f t="shared" si="6"/>
        <v>0</v>
      </c>
      <c r="I27" s="19"/>
      <c r="J27" s="60"/>
    </row>
    <row r="28" spans="1:10" ht="21" customHeight="1">
      <c r="A28" s="43">
        <v>7</v>
      </c>
      <c r="B28" s="34" t="s">
        <v>32</v>
      </c>
      <c r="C28" s="37">
        <v>0</v>
      </c>
      <c r="D28" s="50"/>
      <c r="E28" s="37">
        <f t="shared" si="4"/>
        <v>0</v>
      </c>
      <c r="F28" s="9"/>
      <c r="G28" s="9">
        <v>0</v>
      </c>
      <c r="H28" s="9">
        <f t="shared" si="5"/>
        <v>0</v>
      </c>
      <c r="I28" s="18"/>
      <c r="J28" s="53"/>
    </row>
    <row r="29" spans="1:10" ht="21" customHeight="1">
      <c r="A29" s="43"/>
      <c r="B29" s="34"/>
      <c r="C29" s="37"/>
      <c r="D29" s="50"/>
      <c r="E29" s="37"/>
      <c r="F29" s="9">
        <v>0</v>
      </c>
      <c r="G29" s="9">
        <v>0</v>
      </c>
      <c r="H29" s="9">
        <f t="shared" si="5"/>
        <v>0</v>
      </c>
      <c r="I29" s="18"/>
      <c r="J29" s="54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7">SUM(F28:F29)</f>
        <v>0</v>
      </c>
      <c r="G30" s="13">
        <f t="shared" si="7"/>
        <v>0</v>
      </c>
      <c r="H30" s="13">
        <f t="shared" si="7"/>
        <v>0</v>
      </c>
      <c r="I30" s="19"/>
      <c r="J30" s="55"/>
    </row>
    <row r="31" spans="1:10" ht="21" customHeight="1">
      <c r="A31" s="43">
        <v>8</v>
      </c>
      <c r="B31" s="34" t="s">
        <v>34</v>
      </c>
      <c r="C31" s="37">
        <v>0</v>
      </c>
      <c r="D31" s="50"/>
      <c r="E31" s="37">
        <f t="shared" si="4"/>
        <v>0</v>
      </c>
      <c r="F31" s="9">
        <v>0</v>
      </c>
      <c r="G31" s="9">
        <v>0</v>
      </c>
      <c r="H31" s="9">
        <f t="shared" ref="H31:H34" si="8">F31+G31</f>
        <v>0</v>
      </c>
      <c r="I31" s="18"/>
      <c r="J31" s="58" t="s">
        <v>35</v>
      </c>
    </row>
    <row r="32" spans="1:10" ht="21" customHeight="1">
      <c r="A32" s="43"/>
      <c r="B32" s="34"/>
      <c r="C32" s="37"/>
      <c r="D32" s="50"/>
      <c r="E32" s="37"/>
      <c r="F32" s="9">
        <v>0</v>
      </c>
      <c r="G32" s="9">
        <v>0</v>
      </c>
      <c r="H32" s="9">
        <f t="shared" si="8"/>
        <v>0</v>
      </c>
      <c r="I32" s="18"/>
      <c r="J32" s="59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9">SUM(F31:F32)</f>
        <v>0</v>
      </c>
      <c r="G33" s="13">
        <f t="shared" si="9"/>
        <v>0</v>
      </c>
      <c r="H33" s="13">
        <f t="shared" si="9"/>
        <v>0</v>
      </c>
      <c r="I33" s="19"/>
      <c r="J33" s="60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51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0">SUM(F34:F34)</f>
        <v>0</v>
      </c>
      <c r="G35" s="13">
        <f t="shared" si="10"/>
        <v>0</v>
      </c>
      <c r="H35" s="13">
        <f t="shared" si="10"/>
        <v>0</v>
      </c>
      <c r="I35" s="19"/>
      <c r="J35" s="52"/>
    </row>
    <row r="36" spans="1:10" ht="21" customHeight="1">
      <c r="A36" s="44">
        <v>10</v>
      </c>
      <c r="B36" s="35" t="s">
        <v>40</v>
      </c>
      <c r="C36" s="38">
        <v>0</v>
      </c>
      <c r="D36" s="44"/>
      <c r="E36" s="38">
        <f>C36*D36</f>
        <v>0</v>
      </c>
      <c r="F36" s="9"/>
      <c r="G36" s="9"/>
      <c r="H36" s="27"/>
      <c r="I36" s="23"/>
      <c r="J36" s="53"/>
    </row>
    <row r="37" spans="1:10" ht="21" customHeight="1">
      <c r="A37" s="46"/>
      <c r="B37" s="36"/>
      <c r="C37" s="49"/>
      <c r="D37" s="46"/>
      <c r="E37" s="49"/>
      <c r="F37" s="9"/>
      <c r="G37" s="9"/>
      <c r="H37" s="27"/>
      <c r="I37" s="23"/>
      <c r="J37" s="54"/>
    </row>
    <row r="38" spans="1:10" ht="21" customHeight="1">
      <c r="A38" s="46"/>
      <c r="B38" s="36"/>
      <c r="C38" s="49"/>
      <c r="D38" s="46"/>
      <c r="E38" s="49"/>
      <c r="F38" s="9"/>
      <c r="G38" s="9"/>
      <c r="H38" s="9">
        <f t="shared" ref="H38" si="11">F38</f>
        <v>0</v>
      </c>
      <c r="I38" s="18"/>
      <c r="J38" s="54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>SUM(F36:F38)</f>
        <v>0</v>
      </c>
      <c r="G39" s="13">
        <f t="shared" ref="G39" si="12">SUM(G36:G38)</f>
        <v>0</v>
      </c>
      <c r="H39" s="13">
        <f>SUM(H36:H38)</f>
        <v>0</v>
      </c>
      <c r="I39" s="19"/>
      <c r="J39" s="55"/>
    </row>
    <row r="40" spans="1:10" ht="21" customHeight="1">
      <c r="A40" s="11"/>
      <c r="B40" s="12" t="s">
        <v>42</v>
      </c>
      <c r="C40" s="13">
        <f t="shared" ref="C40:H40" si="13">SUM(C39,C35,C33,C30,C27,C25,C19,C16,C13,C10)</f>
        <v>0</v>
      </c>
      <c r="D40" s="13">
        <f t="shared" si="13"/>
        <v>0</v>
      </c>
      <c r="E40" s="13">
        <f t="shared" si="13"/>
        <v>0</v>
      </c>
      <c r="F40" s="13">
        <f>SUM(F39,F35,F33,F30,F27,F25,F19,F16,F13,F10)</f>
        <v>11533.5</v>
      </c>
      <c r="G40" s="13">
        <f t="shared" si="13"/>
        <v>0</v>
      </c>
      <c r="H40" s="13">
        <f t="shared" si="13"/>
        <v>11533.5</v>
      </c>
      <c r="I40" s="19"/>
      <c r="J40" s="20"/>
    </row>
    <row r="41" spans="1:10" ht="21" customHeight="1">
      <c r="F41">
        <v>3</v>
      </c>
    </row>
    <row r="44" spans="1:10" ht="21" customHeight="1">
      <c r="A44" s="31" t="s">
        <v>43</v>
      </c>
      <c r="B44" s="32"/>
      <c r="C44" s="33" t="s">
        <v>44</v>
      </c>
      <c r="D44" s="33"/>
      <c r="E44" s="33" t="s">
        <v>45</v>
      </c>
      <c r="F44" s="33"/>
      <c r="G44" s="33" t="s">
        <v>46</v>
      </c>
      <c r="H44" s="33"/>
      <c r="I44" s="21" t="s">
        <v>47</v>
      </c>
    </row>
    <row r="45" spans="1:10" ht="21" customHeight="1">
      <c r="A45" s="40">
        <f>E40</f>
        <v>0</v>
      </c>
      <c r="B45" s="41"/>
      <c r="C45" s="41">
        <f>H40</f>
        <v>11533.5</v>
      </c>
      <c r="D45" s="41"/>
      <c r="E45" s="41">
        <f>F40</f>
        <v>11533.5</v>
      </c>
      <c r="F45" s="41"/>
      <c r="G45" s="41">
        <f>G40</f>
        <v>0</v>
      </c>
      <c r="H45" s="41"/>
      <c r="I45" s="22">
        <f>E45</f>
        <v>11533.5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J34:J35"/>
    <mergeCell ref="J36:J39"/>
    <mergeCell ref="H4:I5"/>
    <mergeCell ref="J17:J19"/>
    <mergeCell ref="J20:J25"/>
    <mergeCell ref="J26:J27"/>
    <mergeCell ref="J28:J30"/>
    <mergeCell ref="J31:J33"/>
    <mergeCell ref="J4:J5"/>
    <mergeCell ref="J6:J7"/>
    <mergeCell ref="J8:J10"/>
    <mergeCell ref="J11:J13"/>
    <mergeCell ref="J14:J16"/>
    <mergeCell ref="D28:D29"/>
    <mergeCell ref="D31:D32"/>
    <mergeCell ref="D36:D38"/>
    <mergeCell ref="E8:E9"/>
    <mergeCell ref="E11:E12"/>
    <mergeCell ref="E14:E15"/>
    <mergeCell ref="E17:E18"/>
    <mergeCell ref="E20:E21"/>
    <mergeCell ref="E28:E29"/>
    <mergeCell ref="E31:E32"/>
    <mergeCell ref="E36:E38"/>
    <mergeCell ref="D8:D9"/>
    <mergeCell ref="D11:D12"/>
    <mergeCell ref="D14:D15"/>
    <mergeCell ref="D17:D18"/>
    <mergeCell ref="D20:D21"/>
    <mergeCell ref="C17:C18"/>
    <mergeCell ref="C20:C21"/>
    <mergeCell ref="C28:C29"/>
    <mergeCell ref="C31:C32"/>
    <mergeCell ref="C36:C38"/>
    <mergeCell ref="A45:B45"/>
    <mergeCell ref="C45:D45"/>
    <mergeCell ref="E45:F45"/>
    <mergeCell ref="G45:H45"/>
    <mergeCell ref="A6:A7"/>
    <mergeCell ref="A8:A9"/>
    <mergeCell ref="A11:A12"/>
    <mergeCell ref="A14:A15"/>
    <mergeCell ref="A17:A18"/>
    <mergeCell ref="A20:A21"/>
    <mergeCell ref="A28:A29"/>
    <mergeCell ref="A31:A32"/>
    <mergeCell ref="A36:A38"/>
    <mergeCell ref="B6:B7"/>
    <mergeCell ref="B8:B9"/>
    <mergeCell ref="B11:B12"/>
    <mergeCell ref="C2:H2"/>
    <mergeCell ref="C6:E6"/>
    <mergeCell ref="F6:I6"/>
    <mergeCell ref="A44:B44"/>
    <mergeCell ref="C44:D44"/>
    <mergeCell ref="E44:F44"/>
    <mergeCell ref="G44:H44"/>
    <mergeCell ref="B14:B15"/>
    <mergeCell ref="B17:B18"/>
    <mergeCell ref="B20:B21"/>
    <mergeCell ref="B28:B29"/>
    <mergeCell ref="B31:B32"/>
    <mergeCell ref="B36:B38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2023-10-25T09:13:57Z</cp:lastPrinted>
  <dcterms:created xsi:type="dcterms:W3CDTF">2023-03-16T11:13:00Z</dcterms:created>
  <dcterms:modified xsi:type="dcterms:W3CDTF">2023-12-13T04:38:17Z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