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01-工作相关\康辉\3人员项目\轩叔\2018年1月19日 康乐保济南活动\内部\借款报账\"/>
    </mc:Choice>
  </mc:AlternateContent>
  <bookViews>
    <workbookView xWindow="120" yWindow="90" windowWidth="15480" windowHeight="7770" activeTab="1" xr2:uid="{00000000-000D-0000-FFFF-FFFF00000000}"/>
  </bookViews>
  <sheets>
    <sheet name="员工报销明细" sheetId="3" r:id="rId1"/>
    <sheet name="员工报销明细 (2)" sheetId="4" r:id="rId2"/>
  </sheets>
  <calcPr calcId="171027"/>
</workbook>
</file>

<file path=xl/calcChain.xml><?xml version="1.0" encoding="utf-8"?>
<calcChain xmlns="http://schemas.openxmlformats.org/spreadsheetml/2006/main">
  <c r="H50" i="4" l="1"/>
  <c r="H51" i="4"/>
  <c r="H23" i="4"/>
  <c r="D56" i="4"/>
  <c r="C56" i="4"/>
  <c r="G55" i="4"/>
  <c r="F55" i="4"/>
  <c r="D55" i="4"/>
  <c r="C55" i="4"/>
  <c r="H54" i="4"/>
  <c r="H53" i="4"/>
  <c r="H52" i="4"/>
  <c r="H49" i="4"/>
  <c r="H48" i="4"/>
  <c r="H47" i="4"/>
  <c r="H46" i="4"/>
  <c r="E46" i="4"/>
  <c r="E55" i="4" s="1"/>
  <c r="G45" i="4"/>
  <c r="F45" i="4"/>
  <c r="D45" i="4"/>
  <c r="C45" i="4"/>
  <c r="H44" i="4"/>
  <c r="H43" i="4"/>
  <c r="H42" i="4"/>
  <c r="E42" i="4"/>
  <c r="E45" i="4" s="1"/>
  <c r="G41" i="4"/>
  <c r="F41" i="4"/>
  <c r="D41" i="4"/>
  <c r="C41" i="4"/>
  <c r="H40" i="4"/>
  <c r="H39" i="4"/>
  <c r="H41" i="4" s="1"/>
  <c r="E39" i="4"/>
  <c r="E41" i="4" s="1"/>
  <c r="G38" i="4"/>
  <c r="F38" i="4"/>
  <c r="D38" i="4"/>
  <c r="C38" i="4"/>
  <c r="H37" i="4"/>
  <c r="H36" i="4"/>
  <c r="H35" i="4"/>
  <c r="H34" i="4"/>
  <c r="E34" i="4"/>
  <c r="E38" i="4" s="1"/>
  <c r="G33" i="4"/>
  <c r="F33" i="4"/>
  <c r="D33" i="4"/>
  <c r="C33" i="4"/>
  <c r="H32" i="4"/>
  <c r="H30" i="4"/>
  <c r="H29" i="4"/>
  <c r="E29" i="4"/>
  <c r="E33" i="4" s="1"/>
  <c r="G28" i="4"/>
  <c r="F28" i="4"/>
  <c r="D28" i="4"/>
  <c r="C28" i="4"/>
  <c r="H27" i="4"/>
  <c r="H26" i="4"/>
  <c r="H28" i="4" s="1"/>
  <c r="E26" i="4"/>
  <c r="E28" i="4" s="1"/>
  <c r="G25" i="4"/>
  <c r="F25" i="4"/>
  <c r="D25" i="4"/>
  <c r="C25" i="4"/>
  <c r="H24" i="4"/>
  <c r="H22" i="4"/>
  <c r="H25" i="4" s="1"/>
  <c r="E22" i="4"/>
  <c r="E25" i="4" s="1"/>
  <c r="G21" i="4"/>
  <c r="F21" i="4"/>
  <c r="E21" i="4"/>
  <c r="D21" i="4"/>
  <c r="C21" i="4"/>
  <c r="H20" i="4"/>
  <c r="H19" i="4"/>
  <c r="H18" i="4"/>
  <c r="H17" i="4"/>
  <c r="E17" i="4"/>
  <c r="G16" i="4"/>
  <c r="F16" i="4"/>
  <c r="D16" i="4"/>
  <c r="C16" i="4"/>
  <c r="H15" i="4"/>
  <c r="H14" i="4"/>
  <c r="E14" i="4"/>
  <c r="E16" i="4" s="1"/>
  <c r="G13" i="4"/>
  <c r="F13" i="4"/>
  <c r="E13" i="4"/>
  <c r="D13" i="4"/>
  <c r="C13" i="4"/>
  <c r="H12" i="4"/>
  <c r="H11" i="4"/>
  <c r="H10" i="4"/>
  <c r="H9" i="4"/>
  <c r="H8" i="4"/>
  <c r="E8" i="4"/>
  <c r="F56" i="4" l="1"/>
  <c r="E61" i="4" s="1"/>
  <c r="H45" i="4"/>
  <c r="H21" i="4"/>
  <c r="H16" i="4"/>
  <c r="G56" i="4"/>
  <c r="G61" i="4" s="1"/>
  <c r="H13" i="4"/>
  <c r="H55" i="4"/>
  <c r="H33" i="4"/>
  <c r="H38" i="4"/>
  <c r="E56" i="4"/>
  <c r="A61" i="4" s="1"/>
  <c r="H49" i="3"/>
  <c r="H56" i="4" l="1"/>
  <c r="C61" i="4" s="1"/>
  <c r="I61" i="4" s="1"/>
  <c r="G52" i="3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53" i="3" l="1"/>
  <c r="G58" i="3" s="1"/>
  <c r="F53" i="3"/>
  <c r="E58" i="3" s="1"/>
  <c r="H26" i="3"/>
  <c r="H15" i="3"/>
  <c r="D52" i="3"/>
  <c r="H46" i="3"/>
  <c r="H47" i="3"/>
  <c r="H48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H16" i="3" l="1"/>
  <c r="H52" i="3"/>
  <c r="C53" i="3"/>
  <c r="H24" i="3"/>
  <c r="H13" i="3"/>
  <c r="D53" i="3"/>
  <c r="E53" i="3"/>
  <c r="A58" i="3" s="1"/>
  <c r="H44" i="3"/>
  <c r="H21" i="3"/>
  <c r="H40" i="3"/>
  <c r="H37" i="3"/>
  <c r="H32" i="3"/>
  <c r="H53" i="3" l="1"/>
  <c r="C58" i="3" s="1"/>
  <c r="I58" i="3" s="1"/>
</calcChain>
</file>

<file path=xl/sharedStrings.xml><?xml version="1.0" encoding="utf-8"?>
<sst xmlns="http://schemas.openxmlformats.org/spreadsheetml/2006/main" count="124" uniqueCount="63">
  <si>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</si>
  <si>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</si>
  <si>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</si>
  <si>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</si>
  <si>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</si>
  <si>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</si>
  <si>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</si>
  <si>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</si>
  <si>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</si>
  <si>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</si>
  <si>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</si>
  <si>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</si>
  <si>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</si>
  <si>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</si>
  <si>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</si>
  <si>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</si>
  <si>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</si>
  <si>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</si>
  <si>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</si>
  <si>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</si>
  <si>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</si>
  <si>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</si>
  <si>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</si>
  <si>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</si>
  <si>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</si>
  <si>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</si>
  <si>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</si>
  <si>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</si>
  <si>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</si>
  <si>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</si>
  <si>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</si>
  <si>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</si>
  <si>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</si>
  <si>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</si>
  <si>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</si>
  <si>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</si>
  <si>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</si>
  <si>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</si>
  <si>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</si>
  <si>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</si>
  <si>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</si>
  <si>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</si>
  <si>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</si>
  <si>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</si>
  <si>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</si>
  <si>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</si>
  <si>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</si>
  <si>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</si>
  <si>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团号：HMJA-180119-KLB297</t>
    <phoneticPr fontId="1" type="noConversion"/>
  </si>
  <si>
    <t>餐费</t>
    <phoneticPr fontId="1" type="noConversion"/>
  </si>
  <si>
    <t>药品</t>
    <phoneticPr fontId="1" type="noConversion"/>
  </si>
  <si>
    <t>火车票，打车费</t>
    <phoneticPr fontId="1" type="noConversion"/>
  </si>
  <si>
    <t>会议日期：2018/1/19</t>
    <phoneticPr fontId="1" type="noConversion"/>
  </si>
  <si>
    <t>济南打印</t>
    <phoneticPr fontId="1" type="noConversion"/>
  </si>
  <si>
    <t>快递</t>
    <phoneticPr fontId="1" type="noConversion"/>
  </si>
  <si>
    <t>采买</t>
    <phoneticPr fontId="1" type="noConversion"/>
  </si>
  <si>
    <t>万刚吃饭</t>
    <phoneticPr fontId="1" type="noConversion"/>
  </si>
  <si>
    <t>短信充值</t>
    <phoneticPr fontId="1" type="noConversion"/>
  </si>
  <si>
    <t>高铁+退票费</t>
    <phoneticPr fontId="1" type="noConversion"/>
  </si>
  <si>
    <t>说</t>
    <phoneticPr fontId="1" type="noConversion"/>
  </si>
  <si>
    <t>机场打印接机牌</t>
    <phoneticPr fontId="1" type="noConversion"/>
  </si>
  <si>
    <t>停车费</t>
    <phoneticPr fontId="1" type="noConversion"/>
  </si>
  <si>
    <t>打车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</si>
</sst>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.00_ "/>
    <numFmt numFmtId="177" formatCode="#,##0.00_ "/>
    <numFmt numFmtId="178" formatCode="#,##0.00_);[Red]\(#,##0.00\)"/>
  </numFmts>
  <fonts count="14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b/>
      <sz val="14"/>
      <color theme="1"/>
      <name val="宋体"/>
      <family val="3"/>
      <charset val="134"/>
      <scheme val="minor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8" fontId="4" fillId="6" borderId="1" xfId="0" applyNumberFormat="1" applyFont="1" applyFill="1" applyBorder="1" applyAlignment="1">
      <alignment horizontal="center" vertical="center"/>
    </xf>
    <xf numFmtId="178" fontId="0" fillId="0" borderId="0" xfId="0" applyNumberFormat="1">
      <alignment vertical="center"/>
    </xf>
    <xf numFmtId="0" fontId="3" fillId="8" borderId="1" xfId="0" applyFont="1" applyFill="1" applyBorder="1" applyAlignment="1">
      <alignment horizontal="center" vertical="center"/>
    </xf>
    <xf numFmtId="0" fontId="10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0" fillId="8" borderId="1" xfId="0" applyFont="1" applyFill="1" applyBorder="1" applyAlignment="1">
      <alignment horizontal="center" vertical="center"/>
    </xf>
    <xf numFmtId="0" fontId="10" fillId="8" borderId="1" xfId="0" applyFont="1" applyFill="1" applyBorder="1">
      <alignment vertical="center"/>
    </xf>
    <xf numFmtId="178" fontId="0" fillId="0" borderId="1" xfId="0" applyNumberFormat="1" applyBorder="1" applyAlignment="1">
      <alignment horizontal="right" vertical="center"/>
    </xf>
    <xf numFmtId="178" fontId="10" fillId="8" borderId="1" xfId="0" applyNumberFormat="1" applyFont="1" applyFill="1" applyBorder="1" applyAlignment="1">
      <alignment horizontal="right" vertical="center"/>
    </xf>
    <xf numFmtId="0" fontId="9" fillId="0" borderId="0" xfId="1" applyFont="1" applyAlignment="1">
      <alignment vertical="center"/>
    </xf>
    <xf numFmtId="0" fontId="12" fillId="0" borderId="1" xfId="0" applyFont="1" applyBorder="1">
      <alignment vertical="center"/>
    </xf>
    <xf numFmtId="0" fontId="13" fillId="0" borderId="0" xfId="0" applyFont="1" applyAlignment="1">
      <alignment horizontal="center" vertical="center"/>
    </xf>
    <xf numFmtId="0" fontId="13" fillId="0" borderId="0" xfId="0" applyFont="1">
      <alignment vertical="center"/>
    </xf>
    <xf numFmtId="178" fontId="13" fillId="0" borderId="0" xfId="0" applyNumberFormat="1" applyFont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178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8" fontId="0" fillId="0" borderId="2" xfId="0" applyNumberFormat="1" applyBorder="1" applyAlignment="1">
      <alignment horizontal="center" vertical="center"/>
    </xf>
    <xf numFmtId="178" fontId="0" fillId="0" borderId="3" xfId="0" applyNumberFormat="1" applyBorder="1" applyAlignment="1">
      <alignment horizontal="center" vertical="center"/>
    </xf>
    <xf numFmtId="0" fontId="12" fillId="0" borderId="2" xfId="0" applyFont="1" applyBorder="1" applyAlignment="1">
      <alignment horizontal="left" vertical="center" wrapText="1"/>
    </xf>
    <xf numFmtId="0" fontId="12" fillId="0" borderId="4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left" vertical="center" wrapText="1"/>
    </xf>
    <xf numFmtId="0" fontId="12" fillId="0" borderId="2" xfId="0" applyFont="1" applyBorder="1" applyAlignment="1">
      <alignment horizontal="left" vertical="center"/>
    </xf>
    <xf numFmtId="0" fontId="12" fillId="0" borderId="4" xfId="0" applyFont="1" applyBorder="1" applyAlignment="1">
      <alignment horizontal="left" vertical="center"/>
    </xf>
    <xf numFmtId="0" fontId="12" fillId="0" borderId="3" xfId="0" applyFont="1" applyBorder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0" fontId="12" fillId="0" borderId="2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7" borderId="1" xfId="0" applyFill="1" applyBorder="1" applyAlignment="1">
      <alignment horizontal="center" vertical="center"/>
    </xf>
  </cellXfs>
  <cellStyles count="4">
    <cellStyle name="常规" xfId="0" builtinId="0"/>
    <cellStyle name="常规 2" xfId="2" xr:uid="{00000000-0005-0000-0000-000001000000}"/>
    <cellStyle name="常规 3" xfId="1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4A1E3F33-BF31-4FDF-818B-A2E910A9B4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0"/>
  <sheetViews>
    <sheetView topLeftCell="A40" zoomScale="70" zoomScaleNormal="70" workbookViewId="0">
      <selection activeCell="H53" sqref="H53"/>
    </sheetView>
  </sheetViews>
  <sheetFormatPr defaultRowHeight="21" customHeight="1" x14ac:dyDescent="0.15"/>
  <cols>
    <col min="1" max="1" width="9" style="1"/>
    <col min="2" max="2" width="16.75" bestFit="1" customWidth="1"/>
    <col min="3" max="3" width="12.25" style="7" customWidth="1"/>
    <col min="5" max="5" width="12.125" customWidth="1"/>
    <col min="6" max="6" width="13.375" bestFit="1" customWidth="1"/>
    <col min="8" max="8" width="12.125" bestFit="1" customWidth="1"/>
    <col min="9" max="9" width="24.875" customWidth="1"/>
    <col min="10" max="10" width="39.5" customWidth="1"/>
  </cols>
  <sheetData>
    <row r="2" spans="1:12" ht="21" customHeight="1" x14ac:dyDescent="0.15">
      <c r="C2" s="53" t="s">
        <v>43</v>
      </c>
      <c r="D2" s="53"/>
      <c r="E2" s="53"/>
      <c r="F2" s="53"/>
      <c r="G2" s="53"/>
      <c r="H2" s="53"/>
      <c r="I2" s="16"/>
      <c r="J2" s="16"/>
      <c r="K2" s="16"/>
      <c r="L2" s="16"/>
    </row>
    <row r="4" spans="1:12" ht="21" customHeight="1" x14ac:dyDescent="0.15">
      <c r="H4" s="38" t="s">
        <v>48</v>
      </c>
      <c r="I4" s="38"/>
      <c r="J4" s="38" t="s">
        <v>52</v>
      </c>
    </row>
    <row r="5" spans="1:12" ht="21" customHeight="1" x14ac:dyDescent="0.15">
      <c r="H5" s="39"/>
      <c r="I5" s="39"/>
      <c r="J5" s="39"/>
    </row>
    <row r="6" spans="1:12" ht="21" customHeight="1" x14ac:dyDescent="0.15">
      <c r="A6" s="56" t="s">
        <v>19</v>
      </c>
      <c r="B6" s="4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43" t="s">
        <v>6</v>
      </c>
    </row>
    <row r="7" spans="1:12" ht="21" customHeight="1" x14ac:dyDescent="0.15">
      <c r="A7" s="56"/>
      <c r="B7" s="43"/>
      <c r="C7" s="6" t="s">
        <v>9</v>
      </c>
      <c r="D7" s="3" t="s">
        <v>1</v>
      </c>
      <c r="E7" s="5" t="s">
        <v>7</v>
      </c>
      <c r="F7" s="4" t="s">
        <v>15</v>
      </c>
      <c r="G7" s="4" t="s">
        <v>16</v>
      </c>
      <c r="H7" s="4" t="s">
        <v>8</v>
      </c>
      <c r="I7" s="4" t="s">
        <v>20</v>
      </c>
      <c r="J7" s="43"/>
    </row>
    <row r="8" spans="1:12" ht="21" customHeight="1" x14ac:dyDescent="0.15">
      <c r="A8" s="49">
        <v>1</v>
      </c>
      <c r="B8" s="50" t="s">
        <v>2</v>
      </c>
      <c r="C8" s="24">
        <v>0</v>
      </c>
      <c r="D8" s="25">
        <v>0</v>
      </c>
      <c r="E8" s="24">
        <f>C8*D8</f>
        <v>0</v>
      </c>
      <c r="F8" s="14">
        <v>0</v>
      </c>
      <c r="G8" s="14">
        <v>0</v>
      </c>
      <c r="H8" s="14">
        <f t="shared" ref="H8:H45" si="0">F8+G8</f>
        <v>0</v>
      </c>
      <c r="I8" s="2"/>
      <c r="J8" s="44" t="s">
        <v>42</v>
      </c>
    </row>
    <row r="9" spans="1:12" ht="21" customHeight="1" x14ac:dyDescent="0.15">
      <c r="A9" s="49"/>
      <c r="B9" s="50"/>
      <c r="C9" s="24"/>
      <c r="D9" s="25"/>
      <c r="E9" s="24"/>
      <c r="F9" s="14">
        <v>0</v>
      </c>
      <c r="G9" s="14">
        <v>0</v>
      </c>
      <c r="H9" s="14">
        <f t="shared" si="0"/>
        <v>0</v>
      </c>
      <c r="I9" s="2"/>
      <c r="J9" s="33"/>
    </row>
    <row r="10" spans="1:12" ht="21" customHeight="1" x14ac:dyDescent="0.15">
      <c r="A10" s="49"/>
      <c r="B10" s="50"/>
      <c r="C10" s="24"/>
      <c r="D10" s="25"/>
      <c r="E10" s="24"/>
      <c r="F10" s="14">
        <v>0</v>
      </c>
      <c r="G10" s="14">
        <v>0</v>
      </c>
      <c r="H10" s="14">
        <f t="shared" si="0"/>
        <v>0</v>
      </c>
      <c r="I10" s="2"/>
      <c r="J10" s="33"/>
    </row>
    <row r="11" spans="1:12" ht="21" customHeight="1" x14ac:dyDescent="0.15">
      <c r="A11" s="49"/>
      <c r="B11" s="50"/>
      <c r="C11" s="24"/>
      <c r="D11" s="25"/>
      <c r="E11" s="24"/>
      <c r="F11" s="14">
        <v>0</v>
      </c>
      <c r="G11" s="14">
        <v>0</v>
      </c>
      <c r="H11" s="14">
        <f t="shared" si="0"/>
        <v>0</v>
      </c>
      <c r="I11" s="2"/>
      <c r="J11" s="33"/>
    </row>
    <row r="12" spans="1:12" ht="21" customHeight="1" x14ac:dyDescent="0.15">
      <c r="A12" s="49"/>
      <c r="B12" s="50"/>
      <c r="C12" s="24"/>
      <c r="D12" s="25"/>
      <c r="E12" s="24"/>
      <c r="F12" s="14">
        <v>0</v>
      </c>
      <c r="G12" s="14">
        <v>0</v>
      </c>
      <c r="H12" s="14">
        <f t="shared" si="0"/>
        <v>0</v>
      </c>
      <c r="I12" s="2"/>
      <c r="J12" s="33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4"/>
    </row>
    <row r="14" spans="1:12" ht="21" customHeight="1" x14ac:dyDescent="0.15">
      <c r="A14" s="26">
        <v>2</v>
      </c>
      <c r="B14" s="28" t="s">
        <v>22</v>
      </c>
      <c r="C14" s="30">
        <v>0</v>
      </c>
      <c r="D14" s="26"/>
      <c r="E14" s="30">
        <f t="shared" ref="E14:E45" si="2">C14*D14</f>
        <v>0</v>
      </c>
      <c r="F14" s="14">
        <v>0</v>
      </c>
      <c r="G14" s="14">
        <v>0</v>
      </c>
      <c r="H14" s="14">
        <f t="shared" si="0"/>
        <v>0</v>
      </c>
      <c r="I14" s="2"/>
      <c r="J14" s="32" t="s">
        <v>38</v>
      </c>
    </row>
    <row r="15" spans="1:12" ht="21" customHeight="1" x14ac:dyDescent="0.15">
      <c r="A15" s="27"/>
      <c r="B15" s="29"/>
      <c r="C15" s="31"/>
      <c r="D15" s="27"/>
      <c r="E15" s="31"/>
      <c r="F15" s="14">
        <v>0</v>
      </c>
      <c r="G15" s="14">
        <v>0</v>
      </c>
      <c r="H15" s="14">
        <f t="shared" ref="H15" si="3">F15+G15</f>
        <v>0</v>
      </c>
      <c r="I15" s="2"/>
      <c r="J15" s="33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4"/>
    </row>
    <row r="17" spans="1:10" ht="21" customHeight="1" x14ac:dyDescent="0.15">
      <c r="A17" s="49">
        <v>3</v>
      </c>
      <c r="B17" s="50" t="s">
        <v>24</v>
      </c>
      <c r="C17" s="24">
        <v>0</v>
      </c>
      <c r="D17" s="25"/>
      <c r="E17" s="24">
        <f t="shared" si="2"/>
        <v>0</v>
      </c>
      <c r="F17" s="14">
        <v>0</v>
      </c>
      <c r="G17" s="14">
        <v>0</v>
      </c>
      <c r="H17" s="14">
        <f t="shared" si="0"/>
        <v>0</v>
      </c>
      <c r="I17" s="2"/>
      <c r="J17" s="35" t="s">
        <v>39</v>
      </c>
    </row>
    <row r="18" spans="1:10" ht="21" customHeight="1" x14ac:dyDescent="0.15">
      <c r="A18" s="49"/>
      <c r="B18" s="50"/>
      <c r="C18" s="24"/>
      <c r="D18" s="25"/>
      <c r="E18" s="24"/>
      <c r="F18" s="14">
        <v>0</v>
      </c>
      <c r="G18" s="14">
        <v>0</v>
      </c>
      <c r="H18" s="14">
        <f t="shared" si="0"/>
        <v>0</v>
      </c>
      <c r="I18" s="2"/>
      <c r="J18" s="36"/>
    </row>
    <row r="19" spans="1:10" ht="21" customHeight="1" x14ac:dyDescent="0.15">
      <c r="A19" s="49"/>
      <c r="B19" s="50"/>
      <c r="C19" s="24"/>
      <c r="D19" s="25"/>
      <c r="E19" s="24"/>
      <c r="F19" s="14">
        <v>0</v>
      </c>
      <c r="G19" s="14">
        <v>0</v>
      </c>
      <c r="H19" s="14">
        <f t="shared" si="0"/>
        <v>0</v>
      </c>
      <c r="I19" s="2"/>
      <c r="J19" s="36"/>
    </row>
    <row r="20" spans="1:10" ht="21" customHeight="1" x14ac:dyDescent="0.15">
      <c r="A20" s="49"/>
      <c r="B20" s="50"/>
      <c r="C20" s="24"/>
      <c r="D20" s="25"/>
      <c r="E20" s="24"/>
      <c r="F20" s="14">
        <v>0</v>
      </c>
      <c r="G20" s="14">
        <v>0</v>
      </c>
      <c r="H20" s="14">
        <f t="shared" si="0"/>
        <v>0</v>
      </c>
      <c r="I20" s="2"/>
      <c r="J20" s="36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4">SUM(D17)</f>
        <v>0</v>
      </c>
      <c r="E21" s="15">
        <f t="shared" si="4"/>
        <v>0</v>
      </c>
      <c r="F21" s="15">
        <f>SUM(F17:F20)</f>
        <v>0</v>
      </c>
      <c r="G21" s="15">
        <f t="shared" ref="G21:H21" si="5">SUM(G17:G20)</f>
        <v>0</v>
      </c>
      <c r="H21" s="15">
        <f t="shared" si="5"/>
        <v>0</v>
      </c>
      <c r="I21" s="13"/>
      <c r="J21" s="37"/>
    </row>
    <row r="22" spans="1:10" ht="21" customHeight="1" x14ac:dyDescent="0.15">
      <c r="A22" s="49">
        <v>4</v>
      </c>
      <c r="B22" s="50" t="s">
        <v>4</v>
      </c>
      <c r="C22" s="24">
        <v>6400</v>
      </c>
      <c r="D22" s="25">
        <v>1</v>
      </c>
      <c r="E22" s="24">
        <f t="shared" si="2"/>
        <v>6400</v>
      </c>
      <c r="F22" s="14">
        <v>4174</v>
      </c>
      <c r="G22" s="14">
        <v>0</v>
      </c>
      <c r="H22" s="14">
        <f t="shared" si="0"/>
        <v>4174</v>
      </c>
      <c r="I22" s="2" t="s">
        <v>56</v>
      </c>
      <c r="J22" s="35" t="s">
        <v>49</v>
      </c>
    </row>
    <row r="23" spans="1:10" ht="21" customHeight="1" x14ac:dyDescent="0.15">
      <c r="A23" s="49"/>
      <c r="B23" s="50"/>
      <c r="C23" s="24"/>
      <c r="D23" s="25"/>
      <c r="E23" s="24"/>
      <c r="F23" s="14">
        <v>0</v>
      </c>
      <c r="G23" s="14">
        <v>0</v>
      </c>
      <c r="H23" s="14">
        <f t="shared" si="0"/>
        <v>0</v>
      </c>
      <c r="I23" s="2"/>
      <c r="J23" s="36"/>
    </row>
    <row r="24" spans="1:10" s="9" customFormat="1" ht="21" customHeight="1" x14ac:dyDescent="0.15">
      <c r="A24" s="12"/>
      <c r="B24" s="8" t="s">
        <v>26</v>
      </c>
      <c r="C24" s="15">
        <f>SUM(C22)</f>
        <v>6400</v>
      </c>
      <c r="D24" s="15">
        <f>SUM(D22)</f>
        <v>1</v>
      </c>
      <c r="E24" s="15">
        <f>SUM(E22)</f>
        <v>6400</v>
      </c>
      <c r="F24" s="15">
        <f>SUM(F22:F23)</f>
        <v>4174</v>
      </c>
      <c r="G24" s="15">
        <f>SUM(G22:G23)</f>
        <v>0</v>
      </c>
      <c r="H24" s="15">
        <f>SUM(H22:H23)</f>
        <v>4174</v>
      </c>
      <c r="I24" s="13"/>
      <c r="J24" s="37"/>
    </row>
    <row r="25" spans="1:10" ht="21" customHeight="1" x14ac:dyDescent="0.15">
      <c r="A25" s="26">
        <v>5</v>
      </c>
      <c r="B25" s="28" t="s">
        <v>27</v>
      </c>
      <c r="C25" s="30">
        <v>0</v>
      </c>
      <c r="D25" s="26">
        <v>0</v>
      </c>
      <c r="E25" s="30">
        <f t="shared" si="2"/>
        <v>0</v>
      </c>
      <c r="F25" s="14">
        <v>0</v>
      </c>
      <c r="G25" s="14">
        <v>0</v>
      </c>
      <c r="H25" s="14">
        <f t="shared" si="0"/>
        <v>0</v>
      </c>
      <c r="I25" s="2"/>
      <c r="J25" s="32"/>
    </row>
    <row r="26" spans="1:10" ht="21" customHeight="1" x14ac:dyDescent="0.15">
      <c r="A26" s="27"/>
      <c r="B26" s="29"/>
      <c r="C26" s="31"/>
      <c r="D26" s="27"/>
      <c r="E26" s="31"/>
      <c r="F26" s="14">
        <v>0</v>
      </c>
      <c r="G26" s="14">
        <v>0</v>
      </c>
      <c r="H26" s="14">
        <f t="shared" ref="H26" si="6">F26+G26</f>
        <v>0</v>
      </c>
      <c r="I26" s="2"/>
      <c r="J26" s="33"/>
    </row>
    <row r="27" spans="1:10" s="9" customFormat="1" ht="21" customHeight="1" x14ac:dyDescent="0.15">
      <c r="A27" s="12"/>
      <c r="B27" s="8" t="s">
        <v>32</v>
      </c>
      <c r="C27" s="15">
        <f>SUM(C25)</f>
        <v>0</v>
      </c>
      <c r="D27" s="15">
        <f t="shared" ref="D27:E27" si="7">SUM(D25)</f>
        <v>0</v>
      </c>
      <c r="E27" s="15">
        <f t="shared" si="7"/>
        <v>0</v>
      </c>
      <c r="F27" s="15">
        <f>SUM(F25:F26)</f>
        <v>0</v>
      </c>
      <c r="G27" s="15">
        <f>SUM(G25:G26)</f>
        <v>0</v>
      </c>
      <c r="H27" s="15">
        <f t="shared" ref="H27" si="8">SUM(H25:H26)</f>
        <v>0</v>
      </c>
      <c r="I27" s="13"/>
      <c r="J27" s="34"/>
    </row>
    <row r="28" spans="1:10" ht="21" customHeight="1" x14ac:dyDescent="0.15">
      <c r="A28" s="49">
        <v>6</v>
      </c>
      <c r="B28" s="50" t="s">
        <v>28</v>
      </c>
      <c r="C28" s="24">
        <v>0</v>
      </c>
      <c r="D28" s="25"/>
      <c r="E28" s="24">
        <f t="shared" si="2"/>
        <v>0</v>
      </c>
      <c r="F28" s="14">
        <v>0</v>
      </c>
      <c r="G28" s="14">
        <v>0</v>
      </c>
      <c r="H28" s="14">
        <f t="shared" si="0"/>
        <v>0</v>
      </c>
      <c r="I28" s="2"/>
      <c r="J28" s="32" t="s">
        <v>40</v>
      </c>
    </row>
    <row r="29" spans="1:10" ht="21" customHeight="1" x14ac:dyDescent="0.15">
      <c r="A29" s="49"/>
      <c r="B29" s="50"/>
      <c r="C29" s="24"/>
      <c r="D29" s="25"/>
      <c r="E29" s="24"/>
      <c r="F29" s="14">
        <v>0</v>
      </c>
      <c r="G29" s="14">
        <v>0</v>
      </c>
      <c r="H29" s="14">
        <f t="shared" si="0"/>
        <v>0</v>
      </c>
      <c r="I29" s="2"/>
      <c r="J29" s="36"/>
    </row>
    <row r="30" spans="1:10" ht="21" customHeight="1" x14ac:dyDescent="0.15">
      <c r="A30" s="49"/>
      <c r="B30" s="50"/>
      <c r="C30" s="24"/>
      <c r="D30" s="25"/>
      <c r="E30" s="24"/>
      <c r="F30" s="14">
        <v>0</v>
      </c>
      <c r="G30" s="14">
        <v>0</v>
      </c>
      <c r="H30" s="14">
        <f t="shared" si="0"/>
        <v>0</v>
      </c>
      <c r="I30" s="2"/>
      <c r="J30" s="36"/>
    </row>
    <row r="31" spans="1:10" ht="21" customHeight="1" x14ac:dyDescent="0.15">
      <c r="A31" s="49"/>
      <c r="B31" s="50"/>
      <c r="C31" s="24"/>
      <c r="D31" s="25"/>
      <c r="E31" s="24"/>
      <c r="F31" s="14">
        <v>0</v>
      </c>
      <c r="G31" s="14">
        <v>0</v>
      </c>
      <c r="H31" s="14">
        <f t="shared" si="0"/>
        <v>0</v>
      </c>
      <c r="I31" s="2"/>
      <c r="J31" s="36"/>
    </row>
    <row r="32" spans="1:10" s="9" customFormat="1" ht="21" customHeight="1" x14ac:dyDescent="0.15">
      <c r="A32" s="12"/>
      <c r="B32" s="8" t="s">
        <v>33</v>
      </c>
      <c r="C32" s="15">
        <f>SUM(C28)</f>
        <v>0</v>
      </c>
      <c r="D32" s="15">
        <f t="shared" ref="D32:E32" si="9">SUM(D28)</f>
        <v>0</v>
      </c>
      <c r="E32" s="15">
        <f t="shared" si="9"/>
        <v>0</v>
      </c>
      <c r="F32" s="15">
        <f>SUM(F28:F31)</f>
        <v>0</v>
      </c>
      <c r="G32" s="15">
        <f t="shared" ref="G32" si="10">SUM(G28:G31)</f>
        <v>0</v>
      </c>
      <c r="H32" s="15">
        <f>SUM(H28:H31)</f>
        <v>0</v>
      </c>
      <c r="I32" s="13"/>
      <c r="J32" s="37"/>
    </row>
    <row r="33" spans="1:10" ht="21" customHeight="1" x14ac:dyDescent="0.15">
      <c r="A33" s="49">
        <v>7</v>
      </c>
      <c r="B33" s="50" t="s">
        <v>29</v>
      </c>
      <c r="C33" s="24">
        <v>0</v>
      </c>
      <c r="D33" s="25"/>
      <c r="E33" s="24">
        <f t="shared" si="2"/>
        <v>0</v>
      </c>
      <c r="F33" s="14">
        <v>0</v>
      </c>
      <c r="G33" s="14">
        <v>0</v>
      </c>
      <c r="H33" s="14">
        <f t="shared" si="0"/>
        <v>0</v>
      </c>
      <c r="I33" s="2"/>
      <c r="J33" s="40"/>
    </row>
    <row r="34" spans="1:10" ht="21" customHeight="1" x14ac:dyDescent="0.15">
      <c r="A34" s="49"/>
      <c r="B34" s="50"/>
      <c r="C34" s="24"/>
      <c r="D34" s="25"/>
      <c r="E34" s="24"/>
      <c r="F34" s="14">
        <v>0</v>
      </c>
      <c r="G34" s="14">
        <v>0</v>
      </c>
      <c r="H34" s="14">
        <f t="shared" si="0"/>
        <v>0</v>
      </c>
      <c r="I34" s="2"/>
      <c r="J34" s="41"/>
    </row>
    <row r="35" spans="1:10" ht="21" customHeight="1" x14ac:dyDescent="0.15">
      <c r="A35" s="49"/>
      <c r="B35" s="50"/>
      <c r="C35" s="24"/>
      <c r="D35" s="25"/>
      <c r="E35" s="24"/>
      <c r="F35" s="14">
        <v>0</v>
      </c>
      <c r="G35" s="14">
        <v>0</v>
      </c>
      <c r="H35" s="14">
        <f t="shared" si="0"/>
        <v>0</v>
      </c>
      <c r="I35" s="2"/>
      <c r="J35" s="41"/>
    </row>
    <row r="36" spans="1:10" ht="21" customHeight="1" x14ac:dyDescent="0.15">
      <c r="A36" s="49"/>
      <c r="B36" s="50"/>
      <c r="C36" s="24"/>
      <c r="D36" s="25"/>
      <c r="E36" s="24"/>
      <c r="F36" s="14">
        <v>0</v>
      </c>
      <c r="G36" s="14">
        <v>0</v>
      </c>
      <c r="H36" s="14">
        <f t="shared" si="0"/>
        <v>0</v>
      </c>
      <c r="I36" s="2"/>
      <c r="J36" s="41"/>
    </row>
    <row r="37" spans="1:10" s="9" customFormat="1" ht="21" customHeight="1" x14ac:dyDescent="0.15">
      <c r="A37" s="12"/>
      <c r="B37" s="8" t="s">
        <v>34</v>
      </c>
      <c r="C37" s="15">
        <f>SUM(C33)</f>
        <v>0</v>
      </c>
      <c r="D37" s="15">
        <f t="shared" ref="D37:E37" si="11">SUM(D33)</f>
        <v>0</v>
      </c>
      <c r="E37" s="15">
        <f t="shared" si="11"/>
        <v>0</v>
      </c>
      <c r="F37" s="15">
        <f>SUM(F33:F36)</f>
        <v>0</v>
      </c>
      <c r="G37" s="15">
        <f t="shared" ref="G37:H37" si="12">SUM(G33:G36)</f>
        <v>0</v>
      </c>
      <c r="H37" s="15">
        <f t="shared" si="12"/>
        <v>0</v>
      </c>
      <c r="I37" s="13"/>
      <c r="J37" s="42"/>
    </row>
    <row r="38" spans="1:10" ht="21" customHeight="1" x14ac:dyDescent="0.15">
      <c r="A38" s="49">
        <v>8</v>
      </c>
      <c r="B38" s="50" t="s">
        <v>3</v>
      </c>
      <c r="C38" s="24">
        <v>800</v>
      </c>
      <c r="D38" s="25">
        <v>1</v>
      </c>
      <c r="E38" s="24">
        <f t="shared" si="2"/>
        <v>800</v>
      </c>
      <c r="F38" s="14">
        <v>372.9</v>
      </c>
      <c r="G38" s="14">
        <v>0</v>
      </c>
      <c r="H38" s="14">
        <f t="shared" si="0"/>
        <v>372.9</v>
      </c>
      <c r="I38" s="2" t="s">
        <v>50</v>
      </c>
      <c r="J38" s="35" t="s">
        <v>50</v>
      </c>
    </row>
    <row r="39" spans="1:10" ht="21" customHeight="1" x14ac:dyDescent="0.15">
      <c r="A39" s="49"/>
      <c r="B39" s="50"/>
      <c r="C39" s="24"/>
      <c r="D39" s="25"/>
      <c r="E39" s="24"/>
      <c r="F39" s="14">
        <v>0</v>
      </c>
      <c r="G39" s="14">
        <v>0</v>
      </c>
      <c r="H39" s="14">
        <f t="shared" si="0"/>
        <v>0</v>
      </c>
      <c r="I39" s="2"/>
      <c r="J39" s="36"/>
    </row>
    <row r="40" spans="1:10" s="9" customFormat="1" ht="21" customHeight="1" x14ac:dyDescent="0.15">
      <c r="A40" s="12"/>
      <c r="B40" s="8" t="s">
        <v>30</v>
      </c>
      <c r="C40" s="15">
        <f>SUM(C38)</f>
        <v>800</v>
      </c>
      <c r="D40" s="15">
        <f t="shared" ref="D40:E40" si="13">SUM(D38)</f>
        <v>1</v>
      </c>
      <c r="E40" s="15">
        <f t="shared" si="13"/>
        <v>800</v>
      </c>
      <c r="F40" s="15">
        <f>SUM(F38:F39)</f>
        <v>372.9</v>
      </c>
      <c r="G40" s="15">
        <f t="shared" ref="G40:H40" si="14">SUM(G38:G39)</f>
        <v>0</v>
      </c>
      <c r="H40" s="15">
        <f t="shared" si="14"/>
        <v>372.9</v>
      </c>
      <c r="I40" s="13"/>
      <c r="J40" s="37"/>
    </row>
    <row r="41" spans="1:10" ht="21" customHeight="1" x14ac:dyDescent="0.15">
      <c r="A41" s="49">
        <v>9</v>
      </c>
      <c r="B41" s="50" t="s">
        <v>31</v>
      </c>
      <c r="C41" s="24">
        <v>0</v>
      </c>
      <c r="D41" s="25"/>
      <c r="E41" s="24">
        <f t="shared" si="2"/>
        <v>0</v>
      </c>
      <c r="F41" s="14">
        <v>0</v>
      </c>
      <c r="G41" s="14">
        <v>0</v>
      </c>
      <c r="H41" s="14">
        <f t="shared" si="0"/>
        <v>0</v>
      </c>
      <c r="I41" s="2"/>
      <c r="J41" s="32" t="s">
        <v>41</v>
      </c>
    </row>
    <row r="42" spans="1:10" ht="21" customHeight="1" x14ac:dyDescent="0.15">
      <c r="A42" s="49"/>
      <c r="B42" s="50"/>
      <c r="C42" s="24"/>
      <c r="D42" s="25"/>
      <c r="E42" s="24"/>
      <c r="F42" s="14">
        <v>0</v>
      </c>
      <c r="G42" s="14">
        <v>0</v>
      </c>
      <c r="H42" s="14">
        <f t="shared" si="0"/>
        <v>0</v>
      </c>
      <c r="I42" s="2"/>
      <c r="J42" s="33"/>
    </row>
    <row r="43" spans="1:10" ht="21" customHeight="1" x14ac:dyDescent="0.15">
      <c r="A43" s="49"/>
      <c r="B43" s="50"/>
      <c r="C43" s="24"/>
      <c r="D43" s="25"/>
      <c r="E43" s="24"/>
      <c r="F43" s="14">
        <v>0</v>
      </c>
      <c r="G43" s="14">
        <v>0</v>
      </c>
      <c r="H43" s="14">
        <f t="shared" si="0"/>
        <v>0</v>
      </c>
      <c r="I43" s="2"/>
      <c r="J43" s="33"/>
    </row>
    <row r="44" spans="1:10" s="9" customFormat="1" ht="21" customHeight="1" x14ac:dyDescent="0.15">
      <c r="A44" s="12"/>
      <c r="B44" s="8" t="s">
        <v>35</v>
      </c>
      <c r="C44" s="15">
        <f>SUM(C41)</f>
        <v>0</v>
      </c>
      <c r="D44" s="15">
        <f t="shared" ref="D44:E44" si="15">SUM(D41)</f>
        <v>0</v>
      </c>
      <c r="E44" s="15">
        <f t="shared" si="15"/>
        <v>0</v>
      </c>
      <c r="F44" s="15">
        <f>SUM(F41:F43)</f>
        <v>0</v>
      </c>
      <c r="G44" s="15">
        <f t="shared" ref="G44:H44" si="16">SUM(G41:G43)</f>
        <v>0</v>
      </c>
      <c r="H44" s="15">
        <f t="shared" si="16"/>
        <v>0</v>
      </c>
      <c r="I44" s="13"/>
      <c r="J44" s="34"/>
    </row>
    <row r="45" spans="1:10" ht="21" customHeight="1" x14ac:dyDescent="0.15">
      <c r="A45" s="26">
        <v>10</v>
      </c>
      <c r="B45" s="50" t="s">
        <v>5</v>
      </c>
      <c r="C45" s="24">
        <v>5800</v>
      </c>
      <c r="D45" s="25">
        <v>1</v>
      </c>
      <c r="E45" s="24">
        <f t="shared" si="2"/>
        <v>5800</v>
      </c>
      <c r="F45" s="14">
        <v>2519.4</v>
      </c>
      <c r="G45" s="14">
        <v>0</v>
      </c>
      <c r="H45" s="14">
        <f t="shared" si="0"/>
        <v>2519.4</v>
      </c>
      <c r="I45" s="2" t="s">
        <v>53</v>
      </c>
      <c r="J45" s="40" t="s">
        <v>51</v>
      </c>
    </row>
    <row r="46" spans="1:10" ht="21" customHeight="1" x14ac:dyDescent="0.15">
      <c r="A46" s="52"/>
      <c r="B46" s="50"/>
      <c r="C46" s="24"/>
      <c r="D46" s="25"/>
      <c r="E46" s="24"/>
      <c r="F46" s="14">
        <v>483</v>
      </c>
      <c r="G46" s="14">
        <v>0</v>
      </c>
      <c r="H46" s="14">
        <f t="shared" ref="H46:H51" si="17">F46+G46</f>
        <v>483</v>
      </c>
      <c r="I46" s="2" t="s">
        <v>54</v>
      </c>
      <c r="J46" s="41"/>
    </row>
    <row r="47" spans="1:10" ht="21" customHeight="1" x14ac:dyDescent="0.15">
      <c r="A47" s="52"/>
      <c r="B47" s="50"/>
      <c r="C47" s="24"/>
      <c r="D47" s="25"/>
      <c r="E47" s="24"/>
      <c r="F47" s="14">
        <v>237</v>
      </c>
      <c r="G47" s="14">
        <v>0</v>
      </c>
      <c r="H47" s="14">
        <f t="shared" si="17"/>
        <v>237</v>
      </c>
      <c r="I47" s="2" t="s">
        <v>55</v>
      </c>
      <c r="J47" s="41"/>
    </row>
    <row r="48" spans="1:10" ht="21" customHeight="1" x14ac:dyDescent="0.15">
      <c r="A48" s="52"/>
      <c r="B48" s="50"/>
      <c r="C48" s="24"/>
      <c r="D48" s="25"/>
      <c r="E48" s="24"/>
      <c r="F48" s="14">
        <v>1000</v>
      </c>
      <c r="G48" s="14">
        <v>0</v>
      </c>
      <c r="H48" s="14">
        <f t="shared" si="17"/>
        <v>1000</v>
      </c>
      <c r="I48" s="2" t="s">
        <v>57</v>
      </c>
      <c r="J48" s="41"/>
    </row>
    <row r="49" spans="1:10" ht="21" customHeight="1" x14ac:dyDescent="0.15">
      <c r="A49" s="52"/>
      <c r="B49" s="50"/>
      <c r="C49" s="24"/>
      <c r="D49" s="25"/>
      <c r="E49" s="24"/>
      <c r="F49" s="14">
        <v>3338</v>
      </c>
      <c r="G49" s="14">
        <v>0</v>
      </c>
      <c r="H49" s="14">
        <f>F49+G49</f>
        <v>3338</v>
      </c>
      <c r="I49" s="2" t="s">
        <v>58</v>
      </c>
      <c r="J49" s="41"/>
    </row>
    <row r="50" spans="1:10" ht="21" customHeight="1" x14ac:dyDescent="0.15">
      <c r="A50" s="52"/>
      <c r="B50" s="50"/>
      <c r="C50" s="24"/>
      <c r="D50" s="25"/>
      <c r="E50" s="24"/>
      <c r="F50" s="14">
        <v>0</v>
      </c>
      <c r="G50" s="14">
        <v>0</v>
      </c>
      <c r="H50" s="14">
        <f t="shared" si="17"/>
        <v>0</v>
      </c>
      <c r="I50" s="2"/>
      <c r="J50" s="41"/>
    </row>
    <row r="51" spans="1:10" ht="21" customHeight="1" x14ac:dyDescent="0.15">
      <c r="A51" s="27"/>
      <c r="B51" s="50"/>
      <c r="C51" s="24"/>
      <c r="D51" s="25"/>
      <c r="E51" s="24"/>
      <c r="F51" s="14">
        <v>0</v>
      </c>
      <c r="G51" s="14">
        <v>0</v>
      </c>
      <c r="H51" s="14">
        <f t="shared" si="17"/>
        <v>0</v>
      </c>
      <c r="I51" s="2"/>
      <c r="J51" s="41"/>
    </row>
    <row r="52" spans="1:10" s="9" customFormat="1" ht="21" customHeight="1" x14ac:dyDescent="0.15">
      <c r="A52" s="12"/>
      <c r="B52" s="8" t="s">
        <v>36</v>
      </c>
      <c r="C52" s="15">
        <f>SUM(C45)</f>
        <v>5800</v>
      </c>
      <c r="D52" s="15">
        <f t="shared" ref="D52:E52" si="18">SUM(D45)</f>
        <v>1</v>
      </c>
      <c r="E52" s="15">
        <f t="shared" si="18"/>
        <v>5800</v>
      </c>
      <c r="F52" s="15">
        <f>SUM(F45:F51)</f>
        <v>7577.4</v>
      </c>
      <c r="G52" s="15">
        <f t="shared" ref="G52:H52" si="19">SUM(G45:G51)</f>
        <v>0</v>
      </c>
      <c r="H52" s="15">
        <f t="shared" si="19"/>
        <v>7577.4</v>
      </c>
      <c r="I52" s="13"/>
      <c r="J52" s="42"/>
    </row>
    <row r="53" spans="1:10" ht="21" customHeight="1" x14ac:dyDescent="0.15">
      <c r="A53" s="12"/>
      <c r="B53" s="8" t="s">
        <v>37</v>
      </c>
      <c r="C53" s="15">
        <f t="shared" ref="C53:H53" si="20">SUM(C52,C44,C40,C37,C32,C27,C24,C21,C16,C13)</f>
        <v>13000</v>
      </c>
      <c r="D53" s="15">
        <f t="shared" si="20"/>
        <v>3</v>
      </c>
      <c r="E53" s="15">
        <f t="shared" si="20"/>
        <v>13000</v>
      </c>
      <c r="F53" s="15">
        <f t="shared" si="20"/>
        <v>12124.3</v>
      </c>
      <c r="G53" s="15">
        <f t="shared" si="20"/>
        <v>0</v>
      </c>
      <c r="H53" s="15">
        <f t="shared" si="20"/>
        <v>12124.3</v>
      </c>
      <c r="I53" s="13"/>
      <c r="J53" s="17"/>
    </row>
    <row r="57" spans="1:10" ht="21" customHeight="1" x14ac:dyDescent="0.15">
      <c r="A57" s="47" t="s">
        <v>12</v>
      </c>
      <c r="B57" s="48"/>
      <c r="C57" s="45" t="s">
        <v>13</v>
      </c>
      <c r="D57" s="45"/>
      <c r="E57" s="45" t="s">
        <v>17</v>
      </c>
      <c r="F57" s="45"/>
      <c r="G57" s="45" t="s">
        <v>18</v>
      </c>
      <c r="H57" s="45"/>
      <c r="I57" s="10" t="s">
        <v>14</v>
      </c>
    </row>
    <row r="58" spans="1:10" ht="21" customHeight="1" x14ac:dyDescent="0.15">
      <c r="A58" s="51">
        <f>E53</f>
        <v>13000</v>
      </c>
      <c r="B58" s="46"/>
      <c r="C58" s="46">
        <f>H53</f>
        <v>12124.3</v>
      </c>
      <c r="D58" s="46"/>
      <c r="E58" s="46">
        <f>F53</f>
        <v>12124.3</v>
      </c>
      <c r="F58" s="46"/>
      <c r="G58" s="46">
        <f>G53</f>
        <v>0</v>
      </c>
      <c r="H58" s="46"/>
      <c r="I58" s="11">
        <f>A58-C58</f>
        <v>875.70000000000073</v>
      </c>
    </row>
    <row r="60" spans="1:10" ht="21" customHeight="1" x14ac:dyDescent="0.15">
      <c r="A60" s="18" t="s">
        <v>44</v>
      </c>
      <c r="B60" s="19"/>
      <c r="C60" s="20" t="s">
        <v>45</v>
      </c>
      <c r="D60" s="18"/>
      <c r="E60" s="18" t="s">
        <v>46</v>
      </c>
      <c r="F60" s="18"/>
      <c r="G60" s="18" t="s">
        <v>47</v>
      </c>
      <c r="H60" s="18"/>
      <c r="I60" s="19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A25:A26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B45:B51"/>
    <mergeCell ref="A45:A51"/>
    <mergeCell ref="C45:C51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J28:J32"/>
    <mergeCell ref="A14:A15"/>
    <mergeCell ref="B14:B15"/>
    <mergeCell ref="C14:C15"/>
    <mergeCell ref="D14:D15"/>
    <mergeCell ref="E14:E15"/>
    <mergeCell ref="C28:C31"/>
    <mergeCell ref="D28:D31"/>
    <mergeCell ref="E28:E31"/>
    <mergeCell ref="C33:C36"/>
    <mergeCell ref="D45:D51"/>
    <mergeCell ref="E45:E51"/>
    <mergeCell ref="D33:D36"/>
    <mergeCell ref="E33:E36"/>
    <mergeCell ref="C38:C39"/>
    <mergeCell ref="E38:E39"/>
    <mergeCell ref="D38:D39"/>
  </mergeCells>
  <phoneticPr fontId="1" type="noConversion"/>
  <pageMargins left="0.7" right="0.7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0F1F59-F3FA-48D6-915E-7886D007FBF2}">
  <sheetPr>
    <tabColor rgb="FFFFFF00"/>
    <pageSetUpPr fitToPage="1"/>
  </sheetPr>
  <dimension ref="A2:L63"/>
  <sheetViews>
    <sheetView tabSelected="1" topLeftCell="A43" zoomScale="70" zoomScaleNormal="70" workbookViewId="0">
      <selection activeCell="I53" sqref="I53"/>
    </sheetView>
  </sheetViews>
  <sheetFormatPr defaultRowHeight="21" customHeight="1" x14ac:dyDescent="0.15"/>
  <cols>
    <col min="1" max="1" width="9" style="1"/>
    <col min="2" max="2" width="16.75" bestFit="1" customWidth="1"/>
    <col min="3" max="3" width="12.25" style="7" customWidth="1"/>
    <col min="5" max="5" width="12.125" customWidth="1"/>
    <col min="6" max="6" width="13.375" bestFit="1" customWidth="1"/>
    <col min="8" max="8" width="12.125" bestFit="1" customWidth="1"/>
    <col min="9" max="9" width="24.875" customWidth="1"/>
    <col min="10" max="10" width="39.5" customWidth="1"/>
  </cols>
  <sheetData>
    <row r="2" spans="1:12" ht="21" customHeight="1" x14ac:dyDescent="0.15">
      <c r="C2" s="53" t="s">
        <v>43</v>
      </c>
      <c r="D2" s="53"/>
      <c r="E2" s="53"/>
      <c r="F2" s="53"/>
      <c r="G2" s="53"/>
      <c r="H2" s="53"/>
      <c r="I2" s="16"/>
      <c r="J2" s="16"/>
      <c r="K2" s="16"/>
      <c r="L2" s="16"/>
    </row>
    <row r="4" spans="1:12" ht="21" customHeight="1" x14ac:dyDescent="0.15">
      <c r="H4" s="38" t="s">
        <v>48</v>
      </c>
      <c r="I4" s="38"/>
      <c r="J4" s="38" t="s">
        <v>52</v>
      </c>
    </row>
    <row r="5" spans="1:12" ht="21" customHeight="1" x14ac:dyDescent="0.15">
      <c r="H5" s="39"/>
      <c r="I5" s="39"/>
      <c r="J5" s="39"/>
    </row>
    <row r="6" spans="1:12" ht="21" customHeight="1" x14ac:dyDescent="0.15">
      <c r="A6" s="56" t="s">
        <v>19</v>
      </c>
      <c r="B6" s="43" t="s">
        <v>0</v>
      </c>
      <c r="C6" s="54" t="s">
        <v>11</v>
      </c>
      <c r="D6" s="54"/>
      <c r="E6" s="54"/>
      <c r="F6" s="55" t="s">
        <v>10</v>
      </c>
      <c r="G6" s="55"/>
      <c r="H6" s="55"/>
      <c r="I6" s="55"/>
      <c r="J6" s="43" t="s">
        <v>6</v>
      </c>
    </row>
    <row r="7" spans="1:12" ht="21" customHeight="1" x14ac:dyDescent="0.15">
      <c r="A7" s="56"/>
      <c r="B7" s="43"/>
      <c r="C7" s="6" t="s">
        <v>9</v>
      </c>
      <c r="D7" s="3" t="s">
        <v>1</v>
      </c>
      <c r="E7" s="22" t="s">
        <v>7</v>
      </c>
      <c r="F7" s="23" t="s">
        <v>15</v>
      </c>
      <c r="G7" s="23" t="s">
        <v>16</v>
      </c>
      <c r="H7" s="23" t="s">
        <v>8</v>
      </c>
      <c r="I7" s="23" t="s">
        <v>20</v>
      </c>
      <c r="J7" s="43"/>
    </row>
    <row r="8" spans="1:12" ht="21" customHeight="1" x14ac:dyDescent="0.15">
      <c r="A8" s="49">
        <v>1</v>
      </c>
      <c r="B8" s="50" t="s">
        <v>2</v>
      </c>
      <c r="C8" s="24">
        <v>0</v>
      </c>
      <c r="D8" s="25">
        <v>0</v>
      </c>
      <c r="E8" s="24">
        <f>C8*D8</f>
        <v>0</v>
      </c>
      <c r="F8" s="21">
        <v>0</v>
      </c>
      <c r="G8" s="21">
        <v>0</v>
      </c>
      <c r="H8" s="21">
        <f t="shared" ref="H8:H54" si="0">F8+G8</f>
        <v>0</v>
      </c>
      <c r="I8" s="2"/>
      <c r="J8" s="44" t="s">
        <v>42</v>
      </c>
    </row>
    <row r="9" spans="1:12" ht="21" customHeight="1" x14ac:dyDescent="0.15">
      <c r="A9" s="49"/>
      <c r="B9" s="50"/>
      <c r="C9" s="24"/>
      <c r="D9" s="25"/>
      <c r="E9" s="24"/>
      <c r="F9" s="21">
        <v>0</v>
      </c>
      <c r="G9" s="21">
        <v>0</v>
      </c>
      <c r="H9" s="21">
        <f t="shared" si="0"/>
        <v>0</v>
      </c>
      <c r="I9" s="2"/>
      <c r="J9" s="33"/>
    </row>
    <row r="10" spans="1:12" ht="21" customHeight="1" x14ac:dyDescent="0.15">
      <c r="A10" s="49"/>
      <c r="B10" s="50"/>
      <c r="C10" s="24"/>
      <c r="D10" s="25"/>
      <c r="E10" s="24"/>
      <c r="F10" s="21">
        <v>0</v>
      </c>
      <c r="G10" s="21">
        <v>0</v>
      </c>
      <c r="H10" s="21">
        <f t="shared" si="0"/>
        <v>0</v>
      </c>
      <c r="I10" s="2"/>
      <c r="J10" s="33"/>
    </row>
    <row r="11" spans="1:12" ht="21" customHeight="1" x14ac:dyDescent="0.15">
      <c r="A11" s="49"/>
      <c r="B11" s="50"/>
      <c r="C11" s="24"/>
      <c r="D11" s="25"/>
      <c r="E11" s="24"/>
      <c r="F11" s="21">
        <v>0</v>
      </c>
      <c r="G11" s="21">
        <v>0</v>
      </c>
      <c r="H11" s="21">
        <f t="shared" si="0"/>
        <v>0</v>
      </c>
      <c r="I11" s="2"/>
      <c r="J11" s="33"/>
    </row>
    <row r="12" spans="1:12" ht="21" customHeight="1" x14ac:dyDescent="0.15">
      <c r="A12" s="49"/>
      <c r="B12" s="50"/>
      <c r="C12" s="24"/>
      <c r="D12" s="25"/>
      <c r="E12" s="24"/>
      <c r="F12" s="21">
        <v>0</v>
      </c>
      <c r="G12" s="21">
        <v>0</v>
      </c>
      <c r="H12" s="21">
        <f t="shared" si="0"/>
        <v>0</v>
      </c>
      <c r="I12" s="2"/>
      <c r="J12" s="33"/>
    </row>
    <row r="13" spans="1:12" s="9" customFormat="1" ht="21" customHeight="1" x14ac:dyDescent="0.15">
      <c r="A13" s="12"/>
      <c r="B13" s="8" t="s">
        <v>21</v>
      </c>
      <c r="C13" s="15">
        <f>SUM(C8)</f>
        <v>0</v>
      </c>
      <c r="D13" s="15">
        <f>SUM(D8)</f>
        <v>0</v>
      </c>
      <c r="E13" s="15">
        <f>SUM(E8)</f>
        <v>0</v>
      </c>
      <c r="F13" s="15">
        <f>SUM(F8:F12)</f>
        <v>0</v>
      </c>
      <c r="G13" s="15">
        <f t="shared" ref="G13" si="1">SUM(G8:G12)</f>
        <v>0</v>
      </c>
      <c r="H13" s="15">
        <f>SUM(H8:H12)</f>
        <v>0</v>
      </c>
      <c r="I13" s="13"/>
      <c r="J13" s="34"/>
    </row>
    <row r="14" spans="1:12" ht="21" customHeight="1" x14ac:dyDescent="0.15">
      <c r="A14" s="26">
        <v>2</v>
      </c>
      <c r="B14" s="28" t="s">
        <v>22</v>
      </c>
      <c r="C14" s="30">
        <v>0</v>
      </c>
      <c r="D14" s="26"/>
      <c r="E14" s="30">
        <f t="shared" ref="E14:E46" si="2">C14*D14</f>
        <v>0</v>
      </c>
      <c r="F14" s="21">
        <v>0</v>
      </c>
      <c r="G14" s="21">
        <v>0</v>
      </c>
      <c r="H14" s="21">
        <f t="shared" si="0"/>
        <v>0</v>
      </c>
      <c r="I14" s="2"/>
      <c r="J14" s="32" t="s">
        <v>38</v>
      </c>
    </row>
    <row r="15" spans="1:12" ht="21" customHeight="1" x14ac:dyDescent="0.15">
      <c r="A15" s="27"/>
      <c r="B15" s="29"/>
      <c r="C15" s="31"/>
      <c r="D15" s="27"/>
      <c r="E15" s="31"/>
      <c r="F15" s="21">
        <v>0</v>
      </c>
      <c r="G15" s="21">
        <v>0</v>
      </c>
      <c r="H15" s="21">
        <f t="shared" si="0"/>
        <v>0</v>
      </c>
      <c r="I15" s="2"/>
      <c r="J15" s="33"/>
    </row>
    <row r="16" spans="1:12" s="9" customFormat="1" ht="21" customHeight="1" x14ac:dyDescent="0.15">
      <c r="A16" s="12"/>
      <c r="B16" s="8" t="s">
        <v>23</v>
      </c>
      <c r="C16" s="15">
        <f>SUM(C14)</f>
        <v>0</v>
      </c>
      <c r="D16" s="15">
        <f>SUM(D14)</f>
        <v>0</v>
      </c>
      <c r="E16" s="15">
        <f>SUM(E14)</f>
        <v>0</v>
      </c>
      <c r="F16" s="15">
        <f>SUM(F14:F15)</f>
        <v>0</v>
      </c>
      <c r="G16" s="15">
        <f>SUM(G14:G15)</f>
        <v>0</v>
      </c>
      <c r="H16" s="15">
        <f>SUM(H14:H15)</f>
        <v>0</v>
      </c>
      <c r="I16" s="13"/>
      <c r="J16" s="34"/>
    </row>
    <row r="17" spans="1:10" ht="21" customHeight="1" x14ac:dyDescent="0.15">
      <c r="A17" s="49">
        <v>3</v>
      </c>
      <c r="B17" s="50" t="s">
        <v>24</v>
      </c>
      <c r="C17" s="24">
        <v>0</v>
      </c>
      <c r="D17" s="25"/>
      <c r="E17" s="24">
        <f t="shared" si="2"/>
        <v>0</v>
      </c>
      <c r="F17" s="21">
        <v>0</v>
      </c>
      <c r="G17" s="21">
        <v>0</v>
      </c>
      <c r="H17" s="21">
        <f t="shared" si="0"/>
        <v>0</v>
      </c>
      <c r="I17" s="2"/>
      <c r="J17" s="35" t="s">
        <v>39</v>
      </c>
    </row>
    <row r="18" spans="1:10" ht="21" customHeight="1" x14ac:dyDescent="0.15">
      <c r="A18" s="49"/>
      <c r="B18" s="50"/>
      <c r="C18" s="24"/>
      <c r="D18" s="25"/>
      <c r="E18" s="24"/>
      <c r="F18" s="21">
        <v>0</v>
      </c>
      <c r="G18" s="21">
        <v>0</v>
      </c>
      <c r="H18" s="21">
        <f t="shared" si="0"/>
        <v>0</v>
      </c>
      <c r="I18" s="2"/>
      <c r="J18" s="36"/>
    </row>
    <row r="19" spans="1:10" ht="21" customHeight="1" x14ac:dyDescent="0.15">
      <c r="A19" s="49"/>
      <c r="B19" s="50"/>
      <c r="C19" s="24"/>
      <c r="D19" s="25"/>
      <c r="E19" s="24"/>
      <c r="F19" s="21">
        <v>0</v>
      </c>
      <c r="G19" s="21">
        <v>0</v>
      </c>
      <c r="H19" s="21">
        <f t="shared" si="0"/>
        <v>0</v>
      </c>
      <c r="I19" s="2"/>
      <c r="J19" s="36"/>
    </row>
    <row r="20" spans="1:10" ht="21" customHeight="1" x14ac:dyDescent="0.15">
      <c r="A20" s="49"/>
      <c r="B20" s="50"/>
      <c r="C20" s="24"/>
      <c r="D20" s="25"/>
      <c r="E20" s="24"/>
      <c r="F20" s="21">
        <v>0</v>
      </c>
      <c r="G20" s="21">
        <v>0</v>
      </c>
      <c r="H20" s="21">
        <f t="shared" si="0"/>
        <v>0</v>
      </c>
      <c r="I20" s="2"/>
      <c r="J20" s="36"/>
    </row>
    <row r="21" spans="1:10" s="9" customFormat="1" ht="21" customHeight="1" x14ac:dyDescent="0.15">
      <c r="A21" s="12"/>
      <c r="B21" s="8" t="s">
        <v>25</v>
      </c>
      <c r="C21" s="15">
        <f>SUM(C17)</f>
        <v>0</v>
      </c>
      <c r="D21" s="15">
        <f t="shared" ref="D21:E21" si="3">SUM(D17)</f>
        <v>0</v>
      </c>
      <c r="E21" s="15">
        <f t="shared" si="3"/>
        <v>0</v>
      </c>
      <c r="F21" s="15">
        <f>SUM(F17:F20)</f>
        <v>0</v>
      </c>
      <c r="G21" s="15">
        <f t="shared" ref="G21:H21" si="4">SUM(G17:G20)</f>
        <v>0</v>
      </c>
      <c r="H21" s="15">
        <f t="shared" si="4"/>
        <v>0</v>
      </c>
      <c r="I21" s="13"/>
      <c r="J21" s="37"/>
    </row>
    <row r="22" spans="1:10" ht="21" customHeight="1" x14ac:dyDescent="0.15">
      <c r="A22" s="49">
        <v>4</v>
      </c>
      <c r="B22" s="50" t="s">
        <v>4</v>
      </c>
      <c r="C22" s="24">
        <v>6400</v>
      </c>
      <c r="D22" s="25">
        <v>1</v>
      </c>
      <c r="E22" s="24">
        <f t="shared" si="2"/>
        <v>6400</v>
      </c>
      <c r="F22" s="21">
        <v>4174</v>
      </c>
      <c r="G22" s="21">
        <v>0</v>
      </c>
      <c r="H22" s="21">
        <f t="shared" si="0"/>
        <v>4174</v>
      </c>
      <c r="I22" s="2" t="s">
        <v>56</v>
      </c>
      <c r="J22" s="35" t="s">
        <v>49</v>
      </c>
    </row>
    <row r="23" spans="1:10" ht="21" customHeight="1" x14ac:dyDescent="0.15">
      <c r="A23" s="49"/>
      <c r="B23" s="50"/>
      <c r="C23" s="24"/>
      <c r="D23" s="25"/>
      <c r="E23" s="24"/>
      <c r="F23" s="21">
        <v>1090</v>
      </c>
      <c r="G23" s="21">
        <v>0</v>
      </c>
      <c r="H23" s="21">
        <f t="shared" ref="H23" si="5">F23+G23</f>
        <v>1090</v>
      </c>
      <c r="I23" s="2"/>
      <c r="J23" s="36"/>
    </row>
    <row r="24" spans="1:10" ht="21" customHeight="1" x14ac:dyDescent="0.15">
      <c r="A24" s="49"/>
      <c r="B24" s="50"/>
      <c r="C24" s="24"/>
      <c r="D24" s="25"/>
      <c r="E24" s="24"/>
      <c r="F24" s="21">
        <v>0</v>
      </c>
      <c r="G24" s="21">
        <v>0</v>
      </c>
      <c r="H24" s="21">
        <f t="shared" si="0"/>
        <v>0</v>
      </c>
      <c r="I24" s="2"/>
      <c r="J24" s="36"/>
    </row>
    <row r="25" spans="1:10" s="9" customFormat="1" ht="21" customHeight="1" x14ac:dyDescent="0.15">
      <c r="A25" s="12"/>
      <c r="B25" s="8" t="s">
        <v>26</v>
      </c>
      <c r="C25" s="15">
        <f>SUM(C22)</f>
        <v>6400</v>
      </c>
      <c r="D25" s="15">
        <f>SUM(D22)</f>
        <v>1</v>
      </c>
      <c r="E25" s="15">
        <f>SUM(E22)</f>
        <v>6400</v>
      </c>
      <c r="F25" s="15">
        <f>SUM(F22:F24)</f>
        <v>5264</v>
      </c>
      <c r="G25" s="15">
        <f>SUM(G22:G24)</f>
        <v>0</v>
      </c>
      <c r="H25" s="15">
        <f>SUM(H22:H24)</f>
        <v>5264</v>
      </c>
      <c r="I25" s="13"/>
      <c r="J25" s="37"/>
    </row>
    <row r="26" spans="1:10" ht="21" customHeight="1" x14ac:dyDescent="0.15">
      <c r="A26" s="26">
        <v>5</v>
      </c>
      <c r="B26" s="28" t="s">
        <v>27</v>
      </c>
      <c r="C26" s="30">
        <v>0</v>
      </c>
      <c r="D26" s="26">
        <v>0</v>
      </c>
      <c r="E26" s="30">
        <f t="shared" si="2"/>
        <v>0</v>
      </c>
      <c r="F26" s="21">
        <v>0</v>
      </c>
      <c r="G26" s="21">
        <v>0</v>
      </c>
      <c r="H26" s="21">
        <f t="shared" si="0"/>
        <v>0</v>
      </c>
      <c r="I26" s="2"/>
      <c r="J26" s="32"/>
    </row>
    <row r="27" spans="1:10" ht="21" customHeight="1" x14ac:dyDescent="0.15">
      <c r="A27" s="27"/>
      <c r="B27" s="29"/>
      <c r="C27" s="31"/>
      <c r="D27" s="27"/>
      <c r="E27" s="31"/>
      <c r="F27" s="21">
        <v>0</v>
      </c>
      <c r="G27" s="21">
        <v>0</v>
      </c>
      <c r="H27" s="21">
        <f t="shared" si="0"/>
        <v>0</v>
      </c>
      <c r="I27" s="2"/>
      <c r="J27" s="33"/>
    </row>
    <row r="28" spans="1:10" s="9" customFormat="1" ht="21" customHeight="1" x14ac:dyDescent="0.15">
      <c r="A28" s="12"/>
      <c r="B28" s="8" t="s">
        <v>32</v>
      </c>
      <c r="C28" s="15">
        <f>SUM(C26)</f>
        <v>0</v>
      </c>
      <c r="D28" s="15">
        <f t="shared" ref="D28:E28" si="6">SUM(D26)</f>
        <v>0</v>
      </c>
      <c r="E28" s="15">
        <f t="shared" si="6"/>
        <v>0</v>
      </c>
      <c r="F28" s="15">
        <f>SUM(F26:F27)</f>
        <v>0</v>
      </c>
      <c r="G28" s="15">
        <f>SUM(G26:G27)</f>
        <v>0</v>
      </c>
      <c r="H28" s="15">
        <f t="shared" ref="H28" si="7">SUM(H26:H27)</f>
        <v>0</v>
      </c>
      <c r="I28" s="13"/>
      <c r="J28" s="34"/>
    </row>
    <row r="29" spans="1:10" ht="21" customHeight="1" x14ac:dyDescent="0.15">
      <c r="A29" s="49">
        <v>6</v>
      </c>
      <c r="B29" s="50" t="s">
        <v>28</v>
      </c>
      <c r="C29" s="24">
        <v>0</v>
      </c>
      <c r="D29" s="25"/>
      <c r="E29" s="24">
        <f t="shared" si="2"/>
        <v>0</v>
      </c>
      <c r="F29" s="21">
        <v>0</v>
      </c>
      <c r="G29" s="21">
        <v>0</v>
      </c>
      <c r="H29" s="21">
        <f t="shared" si="0"/>
        <v>0</v>
      </c>
      <c r="I29" s="2"/>
      <c r="J29" s="32" t="s">
        <v>40</v>
      </c>
    </row>
    <row r="30" spans="1:10" ht="21" customHeight="1" x14ac:dyDescent="0.15">
      <c r="A30" s="49"/>
      <c r="B30" s="50"/>
      <c r="C30" s="24"/>
      <c r="D30" s="25"/>
      <c r="E30" s="24"/>
      <c r="F30" s="21">
        <v>0</v>
      </c>
      <c r="G30" s="21">
        <v>0</v>
      </c>
      <c r="H30" s="21">
        <f t="shared" si="0"/>
        <v>0</v>
      </c>
      <c r="I30" s="2"/>
      <c r="J30" s="36"/>
    </row>
    <row r="31" spans="1:10" ht="21" customHeight="1" x14ac:dyDescent="0.15">
      <c r="A31" s="49"/>
      <c r="B31" s="50"/>
      <c r="C31" s="24"/>
      <c r="D31" s="25"/>
      <c r="E31" s="24"/>
      <c r="F31" s="21">
        <v>0</v>
      </c>
      <c r="G31" s="21">
        <v>0</v>
      </c>
      <c r="H31" s="21" t="s">
        <v>59</v>
      </c>
      <c r="I31" s="2"/>
      <c r="J31" s="36"/>
    </row>
    <row r="32" spans="1:10" ht="21" customHeight="1" x14ac:dyDescent="0.15">
      <c r="A32" s="49"/>
      <c r="B32" s="50"/>
      <c r="C32" s="24"/>
      <c r="D32" s="25"/>
      <c r="E32" s="24"/>
      <c r="F32" s="21">
        <v>0</v>
      </c>
      <c r="G32" s="21">
        <v>0</v>
      </c>
      <c r="H32" s="21">
        <f t="shared" si="0"/>
        <v>0</v>
      </c>
      <c r="I32" s="2"/>
      <c r="J32" s="36"/>
    </row>
    <row r="33" spans="1:10" s="9" customFormat="1" ht="21" customHeight="1" x14ac:dyDescent="0.15">
      <c r="A33" s="12"/>
      <c r="B33" s="8" t="s">
        <v>33</v>
      </c>
      <c r="C33" s="15">
        <f>SUM(C29)</f>
        <v>0</v>
      </c>
      <c r="D33" s="15">
        <f t="shared" ref="D33:E33" si="8">SUM(D29)</f>
        <v>0</v>
      </c>
      <c r="E33" s="15">
        <f t="shared" si="8"/>
        <v>0</v>
      </c>
      <c r="F33" s="15">
        <f>SUM(F29:F32)</f>
        <v>0</v>
      </c>
      <c r="G33" s="15">
        <f t="shared" ref="G33" si="9">SUM(G29:G32)</f>
        <v>0</v>
      </c>
      <c r="H33" s="15">
        <f>SUM(H29:H32)</f>
        <v>0</v>
      </c>
      <c r="I33" s="13"/>
      <c r="J33" s="37"/>
    </row>
    <row r="34" spans="1:10" ht="21" customHeight="1" x14ac:dyDescent="0.15">
      <c r="A34" s="49">
        <v>7</v>
      </c>
      <c r="B34" s="50" t="s">
        <v>29</v>
      </c>
      <c r="C34" s="24">
        <v>0</v>
      </c>
      <c r="D34" s="25"/>
      <c r="E34" s="24">
        <f t="shared" si="2"/>
        <v>0</v>
      </c>
      <c r="F34" s="21">
        <v>0</v>
      </c>
      <c r="G34" s="21">
        <v>0</v>
      </c>
      <c r="H34" s="21">
        <f t="shared" si="0"/>
        <v>0</v>
      </c>
      <c r="I34" s="2"/>
      <c r="J34" s="40"/>
    </row>
    <row r="35" spans="1:10" ht="21" customHeight="1" x14ac:dyDescent="0.15">
      <c r="A35" s="49"/>
      <c r="B35" s="50"/>
      <c r="C35" s="24"/>
      <c r="D35" s="25"/>
      <c r="E35" s="24"/>
      <c r="F35" s="21">
        <v>0</v>
      </c>
      <c r="G35" s="21">
        <v>0</v>
      </c>
      <c r="H35" s="21">
        <f t="shared" si="0"/>
        <v>0</v>
      </c>
      <c r="I35" s="2"/>
      <c r="J35" s="41"/>
    </row>
    <row r="36" spans="1:10" ht="21" customHeight="1" x14ac:dyDescent="0.15">
      <c r="A36" s="49"/>
      <c r="B36" s="50"/>
      <c r="C36" s="24"/>
      <c r="D36" s="25"/>
      <c r="E36" s="24"/>
      <c r="F36" s="21">
        <v>0</v>
      </c>
      <c r="G36" s="21">
        <v>0</v>
      </c>
      <c r="H36" s="21">
        <f t="shared" si="0"/>
        <v>0</v>
      </c>
      <c r="I36" s="2"/>
      <c r="J36" s="41"/>
    </row>
    <row r="37" spans="1:10" ht="21" customHeight="1" x14ac:dyDescent="0.15">
      <c r="A37" s="49"/>
      <c r="B37" s="50"/>
      <c r="C37" s="24"/>
      <c r="D37" s="25"/>
      <c r="E37" s="24"/>
      <c r="F37" s="21">
        <v>0</v>
      </c>
      <c r="G37" s="21">
        <v>0</v>
      </c>
      <c r="H37" s="21">
        <f t="shared" si="0"/>
        <v>0</v>
      </c>
      <c r="I37" s="2"/>
      <c r="J37" s="41"/>
    </row>
    <row r="38" spans="1:10" s="9" customFormat="1" ht="21" customHeight="1" x14ac:dyDescent="0.15">
      <c r="A38" s="12"/>
      <c r="B38" s="8" t="s">
        <v>34</v>
      </c>
      <c r="C38" s="15">
        <f>SUM(C34)</f>
        <v>0</v>
      </c>
      <c r="D38" s="15">
        <f t="shared" ref="D38:E38" si="10">SUM(D34)</f>
        <v>0</v>
      </c>
      <c r="E38" s="15">
        <f t="shared" si="10"/>
        <v>0</v>
      </c>
      <c r="F38" s="15">
        <f>SUM(F34:F37)</f>
        <v>0</v>
      </c>
      <c r="G38" s="15">
        <f t="shared" ref="G38:H38" si="11">SUM(G34:G37)</f>
        <v>0</v>
      </c>
      <c r="H38" s="15">
        <f t="shared" si="11"/>
        <v>0</v>
      </c>
      <c r="I38" s="13"/>
      <c r="J38" s="42"/>
    </row>
    <row r="39" spans="1:10" ht="21" customHeight="1" x14ac:dyDescent="0.15">
      <c r="A39" s="49">
        <v>8</v>
      </c>
      <c r="B39" s="50" t="s">
        <v>3</v>
      </c>
      <c r="C39" s="24">
        <v>800</v>
      </c>
      <c r="D39" s="25">
        <v>1</v>
      </c>
      <c r="E39" s="24">
        <f t="shared" si="2"/>
        <v>800</v>
      </c>
      <c r="F39" s="21">
        <v>372.9</v>
      </c>
      <c r="G39" s="21">
        <v>0</v>
      </c>
      <c r="H39" s="21">
        <f t="shared" si="0"/>
        <v>372.9</v>
      </c>
      <c r="I39" s="2" t="s">
        <v>50</v>
      </c>
      <c r="J39" s="35" t="s">
        <v>50</v>
      </c>
    </row>
    <row r="40" spans="1:10" ht="21" customHeight="1" x14ac:dyDescent="0.15">
      <c r="A40" s="49"/>
      <c r="B40" s="50"/>
      <c r="C40" s="24"/>
      <c r="D40" s="25"/>
      <c r="E40" s="24"/>
      <c r="F40" s="21">
        <v>0</v>
      </c>
      <c r="G40" s="21">
        <v>0</v>
      </c>
      <c r="H40" s="21">
        <f t="shared" si="0"/>
        <v>0</v>
      </c>
      <c r="I40" s="2"/>
      <c r="J40" s="36"/>
    </row>
    <row r="41" spans="1:10" s="9" customFormat="1" ht="21" customHeight="1" x14ac:dyDescent="0.15">
      <c r="A41" s="12"/>
      <c r="B41" s="8" t="s">
        <v>30</v>
      </c>
      <c r="C41" s="15">
        <f>SUM(C39)</f>
        <v>800</v>
      </c>
      <c r="D41" s="15">
        <f t="shared" ref="D41:E41" si="12">SUM(D39)</f>
        <v>1</v>
      </c>
      <c r="E41" s="15">
        <f t="shared" si="12"/>
        <v>800</v>
      </c>
      <c r="F41" s="15">
        <f>SUM(F39:F40)</f>
        <v>372.9</v>
      </c>
      <c r="G41" s="15">
        <f t="shared" ref="G41:H41" si="13">SUM(G39:G40)</f>
        <v>0</v>
      </c>
      <c r="H41" s="15">
        <f t="shared" si="13"/>
        <v>372.9</v>
      </c>
      <c r="I41" s="13"/>
      <c r="J41" s="37"/>
    </row>
    <row r="42" spans="1:10" ht="21" customHeight="1" x14ac:dyDescent="0.15">
      <c r="A42" s="49">
        <v>9</v>
      </c>
      <c r="B42" s="50" t="s">
        <v>31</v>
      </c>
      <c r="C42" s="24">
        <v>0</v>
      </c>
      <c r="D42" s="25"/>
      <c r="E42" s="24">
        <f t="shared" si="2"/>
        <v>0</v>
      </c>
      <c r="F42" s="21">
        <v>0</v>
      </c>
      <c r="G42" s="21">
        <v>0</v>
      </c>
      <c r="H42" s="21">
        <f t="shared" si="0"/>
        <v>0</v>
      </c>
      <c r="I42" s="2"/>
      <c r="J42" s="32" t="s">
        <v>41</v>
      </c>
    </row>
    <row r="43" spans="1:10" ht="21" customHeight="1" x14ac:dyDescent="0.15">
      <c r="A43" s="49"/>
      <c r="B43" s="50"/>
      <c r="C43" s="24"/>
      <c r="D43" s="25"/>
      <c r="E43" s="24"/>
      <c r="F43" s="21">
        <v>0</v>
      </c>
      <c r="G43" s="21">
        <v>0</v>
      </c>
      <c r="H43" s="21">
        <f t="shared" si="0"/>
        <v>0</v>
      </c>
      <c r="I43" s="2"/>
      <c r="J43" s="33"/>
    </row>
    <row r="44" spans="1:10" ht="21" customHeight="1" x14ac:dyDescent="0.15">
      <c r="A44" s="49"/>
      <c r="B44" s="50"/>
      <c r="C44" s="24"/>
      <c r="D44" s="25"/>
      <c r="E44" s="24"/>
      <c r="F44" s="21">
        <v>0</v>
      </c>
      <c r="G44" s="21">
        <v>0</v>
      </c>
      <c r="H44" s="21">
        <f t="shared" si="0"/>
        <v>0</v>
      </c>
      <c r="I44" s="2"/>
      <c r="J44" s="33"/>
    </row>
    <row r="45" spans="1:10" s="9" customFormat="1" ht="21" customHeight="1" x14ac:dyDescent="0.15">
      <c r="A45" s="12"/>
      <c r="B45" s="8" t="s">
        <v>35</v>
      </c>
      <c r="C45" s="15">
        <f>SUM(C42)</f>
        <v>0</v>
      </c>
      <c r="D45" s="15">
        <f t="shared" ref="D45:E45" si="14">SUM(D42)</f>
        <v>0</v>
      </c>
      <c r="E45" s="15">
        <f t="shared" si="14"/>
        <v>0</v>
      </c>
      <c r="F45" s="15">
        <f>SUM(F42:F44)</f>
        <v>0</v>
      </c>
      <c r="G45" s="15">
        <f t="shared" ref="G45:H45" si="15">SUM(G42:G44)</f>
        <v>0</v>
      </c>
      <c r="H45" s="15">
        <f t="shared" si="15"/>
        <v>0</v>
      </c>
      <c r="I45" s="13"/>
      <c r="J45" s="34"/>
    </row>
    <row r="46" spans="1:10" ht="21" customHeight="1" x14ac:dyDescent="0.15">
      <c r="A46" s="26">
        <v>10</v>
      </c>
      <c r="B46" s="50" t="s">
        <v>5</v>
      </c>
      <c r="C46" s="24">
        <v>5800</v>
      </c>
      <c r="D46" s="25">
        <v>1</v>
      </c>
      <c r="E46" s="24">
        <f t="shared" si="2"/>
        <v>5800</v>
      </c>
      <c r="F46" s="21">
        <v>2519.4</v>
      </c>
      <c r="G46" s="21">
        <v>0</v>
      </c>
      <c r="H46" s="21">
        <f t="shared" si="0"/>
        <v>2519.4</v>
      </c>
      <c r="I46" s="2" t="s">
        <v>53</v>
      </c>
      <c r="J46" s="40" t="s">
        <v>51</v>
      </c>
    </row>
    <row r="47" spans="1:10" ht="21" customHeight="1" x14ac:dyDescent="0.15">
      <c r="A47" s="52"/>
      <c r="B47" s="50"/>
      <c r="C47" s="24"/>
      <c r="D47" s="25"/>
      <c r="E47" s="24"/>
      <c r="F47" s="21">
        <v>483</v>
      </c>
      <c r="G47" s="21">
        <v>0</v>
      </c>
      <c r="H47" s="21">
        <f t="shared" si="0"/>
        <v>483</v>
      </c>
      <c r="I47" s="2" t="s">
        <v>54</v>
      </c>
      <c r="J47" s="41"/>
    </row>
    <row r="48" spans="1:10" ht="21" customHeight="1" x14ac:dyDescent="0.15">
      <c r="A48" s="52"/>
      <c r="B48" s="50"/>
      <c r="C48" s="24"/>
      <c r="D48" s="25"/>
      <c r="E48" s="24"/>
      <c r="F48" s="21">
        <v>237</v>
      </c>
      <c r="G48" s="21">
        <v>0</v>
      </c>
      <c r="H48" s="21">
        <f t="shared" si="0"/>
        <v>237</v>
      </c>
      <c r="I48" s="2" t="s">
        <v>55</v>
      </c>
      <c r="J48" s="41"/>
    </row>
    <row r="49" spans="1:10" ht="21" customHeight="1" x14ac:dyDescent="0.15">
      <c r="A49" s="52"/>
      <c r="B49" s="50"/>
      <c r="C49" s="24"/>
      <c r="D49" s="25"/>
      <c r="E49" s="24"/>
      <c r="F49" s="21">
        <v>1000</v>
      </c>
      <c r="G49" s="21">
        <v>0</v>
      </c>
      <c r="H49" s="21">
        <f t="shared" si="0"/>
        <v>1000</v>
      </c>
      <c r="I49" s="2" t="s">
        <v>57</v>
      </c>
      <c r="J49" s="41"/>
    </row>
    <row r="50" spans="1:10" ht="21" customHeight="1" x14ac:dyDescent="0.15">
      <c r="A50" s="52"/>
      <c r="B50" s="50"/>
      <c r="C50" s="24"/>
      <c r="D50" s="25"/>
      <c r="E50" s="24"/>
      <c r="F50" s="21">
        <v>79</v>
      </c>
      <c r="G50" s="21">
        <v>0</v>
      </c>
      <c r="H50" s="21">
        <f t="shared" ref="H50" si="16">F50+G50</f>
        <v>79</v>
      </c>
      <c r="I50" s="2" t="s">
        <v>61</v>
      </c>
      <c r="J50" s="41"/>
    </row>
    <row r="51" spans="1:10" ht="21" customHeight="1" x14ac:dyDescent="0.15">
      <c r="A51" s="52"/>
      <c r="B51" s="50"/>
      <c r="C51" s="24"/>
      <c r="D51" s="25"/>
      <c r="E51" s="24"/>
      <c r="F51" s="21">
        <v>10</v>
      </c>
      <c r="G51" s="21">
        <v>0</v>
      </c>
      <c r="H51" s="21">
        <f t="shared" ref="H51" si="17">F51+G51</f>
        <v>10</v>
      </c>
      <c r="I51" s="2" t="s">
        <v>60</v>
      </c>
      <c r="J51" s="41"/>
    </row>
    <row r="52" spans="1:10" ht="21" customHeight="1" x14ac:dyDescent="0.15">
      <c r="A52" s="52"/>
      <c r="B52" s="50"/>
      <c r="C52" s="24"/>
      <c r="D52" s="25"/>
      <c r="E52" s="24"/>
      <c r="F52" s="21">
        <v>3970</v>
      </c>
      <c r="G52" s="21">
        <v>0</v>
      </c>
      <c r="H52" s="21">
        <f>F52+G52</f>
        <v>3970</v>
      </c>
      <c r="I52" s="2" t="s">
        <v>58</v>
      </c>
      <c r="J52" s="41"/>
    </row>
    <row r="53" spans="1:10" ht="21" customHeight="1" x14ac:dyDescent="0.15">
      <c r="A53" s="52"/>
      <c r="B53" s="50"/>
      <c r="C53" s="24"/>
      <c r="D53" s="25"/>
      <c r="E53" s="24"/>
      <c r="F53" s="21">
        <v>1310.6099999999999</v>
      </c>
      <c r="G53" s="21">
        <v>0</v>
      </c>
      <c r="H53" s="21">
        <f t="shared" si="0"/>
        <v>1310.6099999999999</v>
      </c>
      <c r="I53" s="2" t="s">
        <v>62</v>
      </c>
      <c r="J53" s="41"/>
    </row>
    <row r="54" spans="1:10" ht="21" customHeight="1" x14ac:dyDescent="0.15">
      <c r="A54" s="27"/>
      <c r="B54" s="50"/>
      <c r="C54" s="24"/>
      <c r="D54" s="25"/>
      <c r="E54" s="24"/>
      <c r="F54" s="21">
        <v>0</v>
      </c>
      <c r="G54" s="21">
        <v>0</v>
      </c>
      <c r="H54" s="21">
        <f t="shared" si="0"/>
        <v>0</v>
      </c>
      <c r="I54" s="2"/>
      <c r="J54" s="41"/>
    </row>
    <row r="55" spans="1:10" s="9" customFormat="1" ht="21" customHeight="1" x14ac:dyDescent="0.15">
      <c r="A55" s="12"/>
      <c r="B55" s="8" t="s">
        <v>36</v>
      </c>
      <c r="C55" s="15">
        <f>SUM(C46)</f>
        <v>5800</v>
      </c>
      <c r="D55" s="15">
        <f t="shared" ref="D55:E55" si="18">SUM(D46)</f>
        <v>1</v>
      </c>
      <c r="E55" s="15">
        <f t="shared" si="18"/>
        <v>5800</v>
      </c>
      <c r="F55" s="15">
        <f>SUM(F46:F54)</f>
        <v>9609.01</v>
      </c>
      <c r="G55" s="15">
        <f t="shared" ref="G55:H55" si="19">SUM(G46:G54)</f>
        <v>0</v>
      </c>
      <c r="H55" s="15">
        <f t="shared" si="19"/>
        <v>9609.01</v>
      </c>
      <c r="I55" s="13"/>
      <c r="J55" s="42"/>
    </row>
    <row r="56" spans="1:10" ht="21" customHeight="1" x14ac:dyDescent="0.15">
      <c r="A56" s="12"/>
      <c r="B56" s="8" t="s">
        <v>37</v>
      </c>
      <c r="C56" s="15">
        <f t="shared" ref="C56:H56" si="20">SUM(C55,C45,C41,C38,C33,C28,C25,C21,C16,C13)</f>
        <v>13000</v>
      </c>
      <c r="D56" s="15">
        <f t="shared" si="20"/>
        <v>3</v>
      </c>
      <c r="E56" s="15">
        <f t="shared" si="20"/>
        <v>13000</v>
      </c>
      <c r="F56" s="15">
        <f t="shared" si="20"/>
        <v>15245.91</v>
      </c>
      <c r="G56" s="15">
        <f t="shared" si="20"/>
        <v>0</v>
      </c>
      <c r="H56" s="15">
        <f t="shared" si="20"/>
        <v>15245.91</v>
      </c>
      <c r="I56" s="13"/>
      <c r="J56" s="17"/>
    </row>
    <row r="60" spans="1:10" ht="21" customHeight="1" x14ac:dyDescent="0.15">
      <c r="A60" s="47" t="s">
        <v>12</v>
      </c>
      <c r="B60" s="48"/>
      <c r="C60" s="45" t="s">
        <v>13</v>
      </c>
      <c r="D60" s="45"/>
      <c r="E60" s="45" t="s">
        <v>17</v>
      </c>
      <c r="F60" s="45"/>
      <c r="G60" s="45" t="s">
        <v>18</v>
      </c>
      <c r="H60" s="45"/>
      <c r="I60" s="10" t="s">
        <v>14</v>
      </c>
    </row>
    <row r="61" spans="1:10" ht="21" customHeight="1" x14ac:dyDescent="0.15">
      <c r="A61" s="51">
        <f>E56</f>
        <v>13000</v>
      </c>
      <c r="B61" s="46"/>
      <c r="C61" s="46">
        <f>H56</f>
        <v>15245.91</v>
      </c>
      <c r="D61" s="46"/>
      <c r="E61" s="46">
        <f>F56</f>
        <v>15245.91</v>
      </c>
      <c r="F61" s="46"/>
      <c r="G61" s="46">
        <f>G56</f>
        <v>0</v>
      </c>
      <c r="H61" s="46"/>
      <c r="I61" s="11">
        <f>A61-C61</f>
        <v>-2245.91</v>
      </c>
    </row>
    <row r="63" spans="1:10" ht="21" customHeight="1" x14ac:dyDescent="0.15">
      <c r="A63" s="18" t="s">
        <v>44</v>
      </c>
      <c r="B63" s="19"/>
      <c r="C63" s="20" t="s">
        <v>45</v>
      </c>
      <c r="D63" s="18"/>
      <c r="E63" s="18" t="s">
        <v>46</v>
      </c>
      <c r="F63" s="18"/>
      <c r="G63" s="18" t="s">
        <v>47</v>
      </c>
      <c r="H63" s="18"/>
      <c r="I63" s="19"/>
    </row>
  </sheetData>
  <mergeCells count="76">
    <mergeCell ref="C2:H2"/>
    <mergeCell ref="H4:I5"/>
    <mergeCell ref="J4:J5"/>
    <mergeCell ref="A6:A7"/>
    <mergeCell ref="B6:B7"/>
    <mergeCell ref="C6:E6"/>
    <mergeCell ref="F6:I6"/>
    <mergeCell ref="J6:J7"/>
    <mergeCell ref="J14:J16"/>
    <mergeCell ref="A8:A12"/>
    <mergeCell ref="B8:B12"/>
    <mergeCell ref="C8:C12"/>
    <mergeCell ref="D8:D12"/>
    <mergeCell ref="E8:E12"/>
    <mergeCell ref="J8:J13"/>
    <mergeCell ref="A14:A15"/>
    <mergeCell ref="B14:B15"/>
    <mergeCell ref="C14:C15"/>
    <mergeCell ref="D14:D15"/>
    <mergeCell ref="E14:E15"/>
    <mergeCell ref="J22:J25"/>
    <mergeCell ref="A17:A20"/>
    <mergeCell ref="B17:B20"/>
    <mergeCell ref="C17:C20"/>
    <mergeCell ref="D17:D20"/>
    <mergeCell ref="E17:E20"/>
    <mergeCell ref="J17:J21"/>
    <mergeCell ref="A22:A24"/>
    <mergeCell ref="B22:B24"/>
    <mergeCell ref="C22:C24"/>
    <mergeCell ref="D22:D24"/>
    <mergeCell ref="E22:E24"/>
    <mergeCell ref="J29:J33"/>
    <mergeCell ref="A26:A27"/>
    <mergeCell ref="B26:B27"/>
    <mergeCell ref="C26:C27"/>
    <mergeCell ref="D26:D27"/>
    <mergeCell ref="E26:E27"/>
    <mergeCell ref="J26:J28"/>
    <mergeCell ref="A29:A32"/>
    <mergeCell ref="B29:B32"/>
    <mergeCell ref="C29:C32"/>
    <mergeCell ref="D29:D32"/>
    <mergeCell ref="E29:E32"/>
    <mergeCell ref="J39:J41"/>
    <mergeCell ref="A34:A37"/>
    <mergeCell ref="B34:B37"/>
    <mergeCell ref="C34:C37"/>
    <mergeCell ref="D34:D37"/>
    <mergeCell ref="E34:E37"/>
    <mergeCell ref="J34:J38"/>
    <mergeCell ref="A39:A40"/>
    <mergeCell ref="B39:B40"/>
    <mergeCell ref="C39:C40"/>
    <mergeCell ref="D39:D40"/>
    <mergeCell ref="E39:E40"/>
    <mergeCell ref="J46:J55"/>
    <mergeCell ref="A42:A44"/>
    <mergeCell ref="B42:B44"/>
    <mergeCell ref="C42:C44"/>
    <mergeCell ref="D42:D44"/>
    <mergeCell ref="E42:E44"/>
    <mergeCell ref="J42:J45"/>
    <mergeCell ref="A46:A54"/>
    <mergeCell ref="B46:B54"/>
    <mergeCell ref="C46:C54"/>
    <mergeCell ref="D46:D54"/>
    <mergeCell ref="E46:E54"/>
    <mergeCell ref="A60:B60"/>
    <mergeCell ref="C60:D60"/>
    <mergeCell ref="E60:F60"/>
    <mergeCell ref="G60:H60"/>
    <mergeCell ref="A61:B61"/>
    <mergeCell ref="C61:D61"/>
    <mergeCell ref="E61:F61"/>
    <mergeCell ref="G61:H61"/>
  </mergeCells>
  <phoneticPr fontId="1" type="noConversion"/>
  <pageMargins left="0.7" right="0.7" top="0.75" bottom="0.75" header="0.3" footer="0.3"/>
  <pageSetup paperSize="9" scale="56" orientation="portrait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员工报销明细 (2)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andre</cp:lastModifiedBy>
  <cp:lastPrinted>2018-01-11T01:30:47Z</cp:lastPrinted>
  <dcterms:created xsi:type="dcterms:W3CDTF">2014-04-15T08:52:03Z</dcterms:created>
  <dcterms:modified xsi:type="dcterms:W3CDTF">2018-01-30T09:32:46Z</dcterms:modified>
</cp:coreProperties>
</file>