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<sst xmlns="http://schemas.openxmlformats.org/spreadsheetml/2006/main" count="123" uniqueCount="95">
  <si>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</si>
  <si>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</si>
  <si>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</si>
  <si>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</si>
  <si>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</si>
  <si>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</si>
  <si>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</si>
  <si>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</si>
  <si>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</si>
  <si>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</si>
  <si>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</si>
  <si>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</si>
  <si>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</si>
  <si>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</si>
  <si>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</si>
  <si>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</si>
  <si>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</si>
  <si>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</si>
  <si>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</si>
  <si>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</si>
  <si>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</si>
  <si>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</si>
  <si>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</si>
  <si>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</si>
  <si>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</si>
  <si>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</si>
  <si>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</si>
  <si>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</si>
  <si>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暖宝宝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</si>
  <si>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</si>
  <si>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</si>
  <si>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</si>
  <si>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</si>
  <si>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</si>
  <si>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</si>
  <si>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</si>
  <si>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</si>
  <si>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</si>
  <si>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</si>
  <si>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</si>
  <si>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</si>
  <si>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</si>
  <si>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</si>
  <si>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</si>
  <si>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</si>
  <si>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</si>
  <si>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</si>
  <si>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</si>
  <si>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</si>
  <si>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</si>
  <si>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</si>
  <si>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</si>
  <si>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</si>
  <si>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</si>
  <si>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</si>
  <si>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</si>
  <si>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</si>
  <si>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</si>
  <si>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</si>
  <si>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</si>
  <si>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北京、广东、广西</t>
  </si>
  <si>
    <t>部门:</t>
  </si>
  <si>
    <t>汽车</t>
  </si>
  <si>
    <t>发生日期:</t>
  </si>
  <si>
    <t>11.24-12.8</t>
  </si>
  <si>
    <t>报销日期:</t>
  </si>
  <si>
    <t>团号:</t>
  </si>
  <si>
    <t>HMEA-191125-TLH200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</si>
  <si>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</si>
  <si>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</si>
  <si>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</si>
  <si>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</si>
  <si>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</si>
  <si>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</si>
  <si>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</si>
  <si>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</si>
  <si>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</si>
  <si>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</si>
  <si>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11.27 餐厅-酒店</t>
  </si>
  <si>
    <t>过路费</t>
  </si>
  <si>
    <t>餐费</t>
  </si>
  <si>
    <t>11.28 杨宗霖 晚餐</t>
  </si>
  <si>
    <t>11.25 杨宗霖 早餐</t>
  </si>
  <si>
    <t>11.30 杨宗霖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</si>
  <si>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</si>
  <si>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</si>
  <si>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</si>
  <si>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</si>
  <si>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</si>
  <si>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</si>
  <si>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</si>
  <si>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</si>
  <si>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</si>
  <si>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11.25-11.29/12.2-12.6</t>
  </si>
  <si>
    <t>11.24/11.30/12.1/12.7-8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</si>
</sst>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7" borderId="18" applyNumberFormat="0" applyAlignment="0" applyProtection="0">
      <alignment vertical="center"/>
    </xf>
    <xf numFmtId="0" fontId="29" fillId="17" borderId="20" applyNumberFormat="0" applyAlignment="0" applyProtection="0">
      <alignment vertical="center"/>
    </xf>
    <xf numFmtId="0" fontId="26" fillId="31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150</v>
      </c>
      <c r="G25" s="65">
        <v>0</v>
      </c>
      <c r="H25" s="65">
        <f t="shared" si="0"/>
        <v>150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150</v>
      </c>
      <c r="G27" s="69">
        <f>SUM(G25:G26)</f>
        <v>0</v>
      </c>
      <c r="H27" s="69">
        <f t="shared" ref="H27" si="10">SUM(H25:H26)</f>
        <v>150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150</v>
      </c>
      <c r="G53" s="69">
        <f t="shared" si="22"/>
        <v>0</v>
      </c>
      <c r="H53" s="69">
        <f t="shared" si="22"/>
        <v>150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150</v>
      </c>
      <c r="D58" s="81"/>
      <c r="E58" s="81">
        <f>F53</f>
        <v>150</v>
      </c>
      <c r="F58" s="81"/>
      <c r="G58" s="81">
        <f>G53</f>
        <v>0</v>
      </c>
      <c r="H58" s="81"/>
      <c r="I58" s="99">
        <f>A58-C58</f>
        <v>-150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7" workbookViewId="0">
      <selection activeCell="K14" sqref="K14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8"/>
      <c r="J7" s="11">
        <v>12.23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40" t="s">
        <v>67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2"/>
      <c r="J11" s="43"/>
      <c r="K11" s="44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232.23</v>
      </c>
      <c r="H12" s="26">
        <v>232.23</v>
      </c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>
        <v>15</v>
      </c>
      <c r="H13" s="26">
        <v>15</v>
      </c>
      <c r="I13" s="42"/>
      <c r="J13" s="43"/>
      <c r="K13" s="44" t="s">
        <v>78</v>
      </c>
    </row>
    <row r="14" ht="20.1" customHeight="1" spans="2:11">
      <c r="B14" s="23"/>
      <c r="C14" s="24"/>
      <c r="D14" s="27"/>
      <c r="E14" s="23"/>
      <c r="F14" s="24"/>
      <c r="G14" s="26">
        <v>5</v>
      </c>
      <c r="H14" s="26">
        <v>5</v>
      </c>
      <c r="I14" s="42"/>
      <c r="J14" s="43"/>
      <c r="K14" s="44" t="s">
        <v>79</v>
      </c>
    </row>
    <row r="15" ht="20.1" customHeight="1" spans="2:11">
      <c r="B15" s="23"/>
      <c r="C15" s="24"/>
      <c r="D15" s="27"/>
      <c r="E15" s="23"/>
      <c r="F15" s="24" t="s">
        <v>80</v>
      </c>
      <c r="G15" s="26">
        <v>74.5</v>
      </c>
      <c r="H15" s="26">
        <v>74.5</v>
      </c>
      <c r="I15" s="42"/>
      <c r="J15" s="43"/>
      <c r="K15" s="44" t="s">
        <v>81</v>
      </c>
    </row>
    <row r="16" ht="20.1" customHeight="1" spans="2:11">
      <c r="B16" s="23"/>
      <c r="C16" s="24"/>
      <c r="D16" s="27"/>
      <c r="E16" s="23"/>
      <c r="F16" s="24"/>
      <c r="G16" s="26">
        <v>10.5</v>
      </c>
      <c r="H16" s="26"/>
      <c r="I16" s="42"/>
      <c r="J16" s="43">
        <v>10.5</v>
      </c>
      <c r="K16" s="44" t="s">
        <v>82</v>
      </c>
    </row>
    <row r="17" ht="20.1" customHeight="1" spans="2:11">
      <c r="B17" s="23"/>
      <c r="C17" s="24"/>
      <c r="D17" s="27"/>
      <c r="E17" s="23"/>
      <c r="F17" s="24"/>
      <c r="G17" s="26">
        <v>64.58</v>
      </c>
      <c r="H17" s="26"/>
      <c r="I17" s="42"/>
      <c r="J17" s="43">
        <v>64.58</v>
      </c>
      <c r="K17" s="44" t="s">
        <v>83</v>
      </c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42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44</v>
      </c>
      <c r="C22" s="30"/>
      <c r="D22" s="30"/>
      <c r="E22" s="30"/>
      <c r="F22" s="21"/>
      <c r="G22" s="31">
        <f>SUM(G11:G21)</f>
        <v>401.81</v>
      </c>
      <c r="H22" s="31">
        <f>SUM(H11:H21)</f>
        <v>326.73</v>
      </c>
      <c r="I22" s="45">
        <f>SUM(I11:J21)</f>
        <v>75.08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71</v>
      </c>
      <c r="C24" s="22"/>
      <c r="D24" s="22"/>
      <c r="E24" s="22"/>
      <c r="F24" s="22"/>
      <c r="G24" s="22" t="s">
        <v>84</v>
      </c>
      <c r="H24" s="22"/>
      <c r="I24" s="22"/>
      <c r="J24" s="22"/>
      <c r="K24" s="22" t="s">
        <v>85</v>
      </c>
    </row>
    <row r="25" ht="20.1" customHeight="1" spans="2:11">
      <c r="B25" s="32">
        <f>H22</f>
        <v>326.73</v>
      </c>
      <c r="C25" s="32"/>
      <c r="D25" s="32"/>
      <c r="E25" s="32"/>
      <c r="F25" s="32"/>
      <c r="G25" s="32">
        <f>I22</f>
        <v>75.08</v>
      </c>
      <c r="H25" s="32"/>
      <c r="I25" s="32"/>
      <c r="J25" s="32"/>
      <c r="K25" s="49">
        <f>SUM(B25:J25)</f>
        <v>401.81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86</v>
      </c>
      <c r="C27" s="17"/>
      <c r="D27" s="17"/>
      <c r="E27" s="17"/>
      <c r="F27" s="17" t="s">
        <v>51</v>
      </c>
      <c r="G27" s="17" t="s">
        <v>87</v>
      </c>
      <c r="H27" s="17"/>
      <c r="I27" s="17"/>
      <c r="J27" s="17" t="s">
        <v>53</v>
      </c>
      <c r="K27" s="17"/>
    </row>
    <row r="30" ht="18.75" spans="1:11">
      <c r="A30" s="2" t="s">
        <v>88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 t="s">
        <v>56</v>
      </c>
      <c r="G32" s="7"/>
      <c r="H32" s="6" t="s">
        <v>57</v>
      </c>
      <c r="I32" s="5"/>
      <c r="J32" s="7" t="s">
        <v>58</v>
      </c>
      <c r="K32" s="36"/>
    </row>
    <row r="33" ht="20.1" customHeight="1" spans="2:11">
      <c r="B33" s="8"/>
      <c r="C33" s="9"/>
      <c r="D33" s="10" t="s">
        <v>59</v>
      </c>
      <c r="E33" s="10"/>
      <c r="F33" s="11" t="s">
        <v>60</v>
      </c>
      <c r="G33" s="11"/>
      <c r="H33" s="10" t="s">
        <v>61</v>
      </c>
      <c r="I33" s="9"/>
      <c r="J33" s="11" t="s">
        <v>62</v>
      </c>
      <c r="K33" s="37"/>
    </row>
    <row r="34" ht="20.1" customHeight="1" spans="2:11">
      <c r="B34" s="8"/>
      <c r="C34" s="9"/>
      <c r="D34" s="10" t="s">
        <v>63</v>
      </c>
      <c r="E34" s="10"/>
      <c r="F34" s="12" t="s">
        <v>64</v>
      </c>
      <c r="G34" s="11"/>
      <c r="H34" s="10" t="s">
        <v>65</v>
      </c>
      <c r="I34" s="38"/>
      <c r="J34" s="11">
        <v>12.23</v>
      </c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66</v>
      </c>
      <c r="I35" s="39"/>
      <c r="J35" s="40" t="s">
        <v>67</v>
      </c>
      <c r="K35" s="41"/>
    </row>
    <row r="36" ht="20.1" customHeight="1"/>
    <row r="37" ht="20.1" customHeight="1" spans="2:11">
      <c r="B37" s="28"/>
      <c r="C37" s="28"/>
      <c r="D37" s="33" t="s">
        <v>89</v>
      </c>
      <c r="E37" s="28" t="s">
        <v>90</v>
      </c>
      <c r="F37" s="28"/>
      <c r="G37" s="26" t="s">
        <v>91</v>
      </c>
      <c r="H37" s="26" t="s">
        <v>92</v>
      </c>
      <c r="I37" s="26" t="s">
        <v>44</v>
      </c>
      <c r="J37" s="26"/>
      <c r="K37" s="50" t="s">
        <v>73</v>
      </c>
    </row>
    <row r="38" ht="20.1" customHeight="1" spans="2:11">
      <c r="B38" s="28">
        <v>1</v>
      </c>
      <c r="C38" s="28"/>
      <c r="D38" s="34" t="s">
        <v>60</v>
      </c>
      <c r="E38" s="28" t="s">
        <v>93</v>
      </c>
      <c r="F38" s="28"/>
      <c r="G38" s="26">
        <v>100</v>
      </c>
      <c r="H38" s="26">
        <v>10</v>
      </c>
      <c r="I38" s="42">
        <f>G38*H38</f>
        <v>1000</v>
      </c>
      <c r="J38" s="43"/>
      <c r="K38" s="51"/>
    </row>
    <row r="39" ht="20.1" customHeight="1" spans="2:11">
      <c r="B39" s="28">
        <v>2</v>
      </c>
      <c r="C39" s="28"/>
      <c r="D39" s="34" t="s">
        <v>60</v>
      </c>
      <c r="E39" s="28" t="s">
        <v>94</v>
      </c>
      <c r="F39" s="28"/>
      <c r="G39" s="26">
        <v>200</v>
      </c>
      <c r="H39" s="26">
        <v>5</v>
      </c>
      <c r="I39" s="42">
        <f t="shared" ref="I39:I40" si="0">G39*H39</f>
        <v>1000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44</v>
      </c>
      <c r="C41" s="30"/>
      <c r="D41" s="30"/>
      <c r="E41" s="30"/>
      <c r="F41" s="21"/>
      <c r="G41" s="31"/>
      <c r="H41" s="31">
        <f>SUM(H23:H40)</f>
        <v>15</v>
      </c>
      <c r="I41" s="45">
        <f>SUM(I38:J40)</f>
        <v>2000</v>
      </c>
      <c r="J41" s="46"/>
      <c r="K41" s="47"/>
    </row>
    <row r="42" ht="20.1" customHeight="1" spans="2:11">
      <c r="B42" s="17" t="s">
        <v>86</v>
      </c>
      <c r="C42" s="17"/>
      <c r="D42" s="17"/>
      <c r="E42" s="17"/>
      <c r="F42" s="17" t="s">
        <v>51</v>
      </c>
      <c r="G42" s="17" t="s">
        <v>87</v>
      </c>
      <c r="H42" s="17"/>
      <c r="I42" s="17"/>
      <c r="J42" s="17" t="s">
        <v>53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2019-12-23T02:15:03Z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