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86134\Desktop\滴滴科技1020会议\"/>
    </mc:Choice>
  </mc:AlternateContent>
  <xr:revisionPtr revIDLastSave="0" documentId="13_ncr:1_{011E7CC5-DF92-42D0-AAAF-2DD7388F58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结算单21日会议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2" l="1"/>
  <c r="J5" i="2"/>
  <c r="J6" i="2"/>
  <c r="J8" i="2" l="1"/>
  <c r="J7" i="2"/>
  <c r="J10" i="2" l="1"/>
  <c r="J11" i="2" s="1"/>
  <c r="J12" i="2" s="1"/>
  <c r="J13" i="2" s="1"/>
</calcChain>
</file>

<file path=xl/sharedStrings.xml><?xml version="1.0" encoding="utf-8"?>
<sst xmlns="http://schemas.openxmlformats.org/spreadsheetml/2006/main" count="31" uniqueCount="28">
  <si>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</si>
  <si>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</si>
  <si>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</si>
  <si>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</si>
  <si>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</si>
  <si>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</si>
  <si>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</si>
  <si>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</si>
  <si>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</si>
  <si>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活动费用</t>
  </si>
  <si>
    <t>元/人</t>
    <phoneticPr fontId="2" type="noConversion"/>
  </si>
  <si>
    <t>元/项</t>
    <phoneticPr fontId="2" type="noConversion"/>
  </si>
  <si>
    <t>工作人员费用</t>
    <phoneticPr fontId="2" type="noConversion"/>
  </si>
  <si>
    <t>10%服务费</t>
  </si>
  <si>
    <t>6%增值税金</t>
  </si>
  <si>
    <t>合计：</t>
  </si>
  <si>
    <t>酒店会场</t>
    <phoneticPr fontId="2" type="noConversion"/>
  </si>
  <si>
    <t>用车</t>
    <phoneticPr fontId="2" type="noConversion"/>
  </si>
  <si>
    <t>元/辆</t>
    <phoneticPr fontId="2" type="noConversion"/>
  </si>
  <si>
    <t>20日钻石大厦-东方日出凯宾斯基酒店单趟2000+21日酒店-钻石大厦及外出用餐3200</t>
    <phoneticPr fontId="2" type="noConversion"/>
  </si>
  <si>
    <t>酒店房间</t>
    <phoneticPr fontId="2" type="noConversion"/>
  </si>
  <si>
    <t>会议茶歇（上午）</t>
    <phoneticPr fontId="2" type="noConversion"/>
  </si>
  <si>
    <t>会议茶歇（下午）</t>
    <phoneticPr fontId="2" type="noConversion"/>
  </si>
  <si>
    <t>北京日出东方凯宾斯基酒店，110平米双U摆台全天8小时</t>
    <phoneticPr fontId="2" type="noConversion"/>
  </si>
  <si>
    <t>元/间</t>
    <phoneticPr fontId="2" type="noConversion"/>
  </si>
  <si>
    <t>12间双床+1间大床</t>
    <phoneticPr fontId="2" type="noConversion"/>
  </si>
  <si>
    <t>何歆报销，未付</t>
    <phoneticPr fontId="2" type="noConversion"/>
  </si>
  <si>
    <t>结算金额76489.6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</si>
</sst>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8" x14ac:knownFonts="1">
    <font>
      <sz val="11"/>
      <color theme="1"/>
      <name val="等线"/>
      <family val="2"/>
      <scheme val="minor"/>
    </font>
    <font>
      <b/>
      <sz val="2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0"/>
      <name val="微软雅黑"/>
      <family val="2"/>
      <charset val="134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2" borderId="0" xfId="0" applyFont="1" applyFill="1" applyAlignment="1">
      <alignment vertical="center"/>
    </xf>
    <xf numFmtId="40" fontId="5" fillId="2" borderId="5" xfId="0" applyNumberFormat="1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43" fontId="7" fillId="2" borderId="10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0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58" fontId="5" fillId="2" borderId="4" xfId="0" applyNumberFormat="1" applyFont="1" applyFill="1" applyBorder="1" applyAlignment="1">
      <alignment horizontal="center" vertical="center" wrapText="1"/>
    </xf>
    <xf numFmtId="58" fontId="5" fillId="2" borderId="5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3" fontId="5" fillId="3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3B3FF-7F9A-44C9-ABE2-96EA08F1DFE5}">
  <dimension ref="B1:K13"/>
  <sheetViews>
    <sheetView tabSelected="1" workbookViewId="0">
      <selection activeCell="L4" sqref="L4"/>
    </sheetView>
  </sheetViews>
  <sheetFormatPr defaultColWidth="10.6640625" defaultRowHeight="15" x14ac:dyDescent="0.25"/>
  <cols>
    <col min="1" max="1" width="1.109375" style="12" customWidth="1"/>
    <col min="2" max="2" width="11.44140625" style="13" customWidth="1"/>
    <col min="3" max="3" width="11.6640625" style="12" customWidth="1"/>
    <col min="4" max="4" width="4.88671875" style="12" customWidth="1"/>
    <col min="5" max="5" width="5.109375" style="12" hidden="1" customWidth="1"/>
    <col min="6" max="6" width="5.77734375" style="12" customWidth="1"/>
    <col min="7" max="7" width="8.109375" style="5" customWidth="1"/>
    <col min="8" max="8" width="8.6640625" style="5" customWidth="1"/>
    <col min="9" max="9" width="11.6640625" style="14" customWidth="1"/>
    <col min="10" max="10" width="17" style="15" customWidth="1"/>
    <col min="11" max="11" width="49.109375" style="12" customWidth="1"/>
    <col min="12" max="12" width="12.109375" style="12" customWidth="1"/>
    <col min="13" max="250" width="8.109375" style="12" customWidth="1"/>
    <col min="251" max="251" width="3.77734375" style="12" customWidth="1"/>
    <col min="252" max="252" width="12.109375" style="12" customWidth="1"/>
    <col min="253" max="253" width="14.33203125" style="12" customWidth="1"/>
    <col min="254" max="16384" width="10.6640625" style="12"/>
  </cols>
  <sheetData>
    <row r="1" spans="2:11" ht="15.6" thickBot="1" x14ac:dyDescent="0.3"/>
    <row r="2" spans="2:11" s="1" customFormat="1" ht="28.2" x14ac:dyDescent="0.25">
      <c r="B2" s="32" t="s">
        <v>0</v>
      </c>
      <c r="C2" s="33"/>
      <c r="D2" s="33"/>
      <c r="E2" s="33"/>
      <c r="F2" s="34"/>
      <c r="G2" s="33"/>
      <c r="H2" s="33"/>
      <c r="I2" s="33"/>
      <c r="J2" s="33"/>
      <c r="K2" s="35"/>
    </row>
    <row r="3" spans="2:11" s="5" customFormat="1" ht="30" x14ac:dyDescent="0.25">
      <c r="B3" s="18" t="s">
        <v>1</v>
      </c>
      <c r="C3" s="21" t="s">
        <v>2</v>
      </c>
      <c r="D3" s="21"/>
      <c r="E3" s="21"/>
      <c r="F3" s="16" t="s">
        <v>3</v>
      </c>
      <c r="G3" s="16" t="s">
        <v>4</v>
      </c>
      <c r="H3" s="17" t="s">
        <v>5</v>
      </c>
      <c r="I3" s="2" t="s">
        <v>6</v>
      </c>
      <c r="J3" s="3" t="s">
        <v>7</v>
      </c>
      <c r="K3" s="4" t="s">
        <v>8</v>
      </c>
    </row>
    <row r="4" spans="2:11" s="5" customFormat="1" x14ac:dyDescent="0.25">
      <c r="B4" s="29" t="s">
        <v>9</v>
      </c>
      <c r="C4" s="28" t="s">
        <v>21</v>
      </c>
      <c r="D4" s="28"/>
      <c r="E4" s="28"/>
      <c r="F4" s="6">
        <v>25</v>
      </c>
      <c r="G4" s="16" t="s">
        <v>10</v>
      </c>
      <c r="H4" s="17">
        <v>1</v>
      </c>
      <c r="I4" s="2">
        <v>58</v>
      </c>
      <c r="J4" s="3">
        <f t="shared" ref="J4:J8" si="0">F4*H4*I4</f>
        <v>1450</v>
      </c>
      <c r="K4" s="7"/>
    </row>
    <row r="5" spans="2:11" s="5" customFormat="1" x14ac:dyDescent="0.25">
      <c r="B5" s="30"/>
      <c r="C5" s="26" t="s">
        <v>22</v>
      </c>
      <c r="D5" s="27"/>
      <c r="E5" s="17"/>
      <c r="F5" s="6">
        <v>25</v>
      </c>
      <c r="G5" s="19" t="s">
        <v>10</v>
      </c>
      <c r="H5" s="17">
        <v>1</v>
      </c>
      <c r="I5" s="2">
        <v>68</v>
      </c>
      <c r="J5" s="3">
        <f t="shared" si="0"/>
        <v>1700</v>
      </c>
      <c r="K5" s="7"/>
    </row>
    <row r="6" spans="2:11" s="5" customFormat="1" x14ac:dyDescent="0.25">
      <c r="B6" s="30"/>
      <c r="C6" s="26" t="s">
        <v>20</v>
      </c>
      <c r="D6" s="27"/>
      <c r="E6" s="17"/>
      <c r="F6" s="6">
        <v>13</v>
      </c>
      <c r="G6" s="16" t="s">
        <v>24</v>
      </c>
      <c r="H6" s="17">
        <v>1</v>
      </c>
      <c r="I6" s="2">
        <v>1488</v>
      </c>
      <c r="J6" s="3">
        <f t="shared" si="0"/>
        <v>19344</v>
      </c>
      <c r="K6" s="7" t="s">
        <v>25</v>
      </c>
    </row>
    <row r="7" spans="2:11" s="5" customFormat="1" x14ac:dyDescent="0.25">
      <c r="B7" s="30"/>
      <c r="C7" s="28" t="s">
        <v>16</v>
      </c>
      <c r="D7" s="28"/>
      <c r="E7" s="28"/>
      <c r="F7" s="6">
        <v>1</v>
      </c>
      <c r="G7" s="16" t="s">
        <v>11</v>
      </c>
      <c r="H7" s="17">
        <v>2</v>
      </c>
      <c r="I7" s="2">
        <v>15000</v>
      </c>
      <c r="J7" s="3">
        <f t="shared" si="0"/>
        <v>30000</v>
      </c>
      <c r="K7" s="7" t="s">
        <v>23</v>
      </c>
    </row>
    <row r="8" spans="2:11" s="5" customFormat="1" ht="30" x14ac:dyDescent="0.25">
      <c r="B8" s="30"/>
      <c r="C8" s="28" t="s">
        <v>17</v>
      </c>
      <c r="D8" s="28"/>
      <c r="E8" s="28"/>
      <c r="F8" s="6">
        <v>2</v>
      </c>
      <c r="G8" s="16" t="s">
        <v>18</v>
      </c>
      <c r="H8" s="17">
        <v>1</v>
      </c>
      <c r="I8" s="2">
        <v>2600</v>
      </c>
      <c r="J8" s="3">
        <f t="shared" si="0"/>
        <v>5200</v>
      </c>
      <c r="K8" s="7" t="s">
        <v>19</v>
      </c>
    </row>
    <row r="9" spans="2:11" s="5" customFormat="1" x14ac:dyDescent="0.25">
      <c r="B9" s="31"/>
      <c r="C9" s="28" t="s">
        <v>12</v>
      </c>
      <c r="D9" s="28"/>
      <c r="E9" s="28"/>
      <c r="F9" s="6">
        <v>1</v>
      </c>
      <c r="G9" s="16" t="s">
        <v>10</v>
      </c>
      <c r="H9" s="17">
        <v>1</v>
      </c>
      <c r="I9" s="2">
        <v>0</v>
      </c>
      <c r="J9" s="38">
        <v>7900</v>
      </c>
      <c r="K9" s="37" t="s">
        <v>26</v>
      </c>
    </row>
    <row r="10" spans="2:11" s="5" customFormat="1" x14ac:dyDescent="0.25">
      <c r="B10" s="36" t="s">
        <v>7</v>
      </c>
      <c r="C10" s="28"/>
      <c r="D10" s="28"/>
      <c r="E10" s="28"/>
      <c r="F10" s="28"/>
      <c r="G10" s="28"/>
      <c r="H10" s="28"/>
      <c r="I10" s="28"/>
      <c r="J10" s="3">
        <f>SUM(J4:J9)</f>
        <v>65594</v>
      </c>
      <c r="K10" s="7"/>
    </row>
    <row r="11" spans="2:11" s="8" customFormat="1" ht="15.6" x14ac:dyDescent="0.25">
      <c r="B11" s="20" t="s">
        <v>13</v>
      </c>
      <c r="C11" s="21"/>
      <c r="D11" s="21"/>
      <c r="E11" s="21"/>
      <c r="F11" s="21"/>
      <c r="G11" s="21"/>
      <c r="H11" s="21"/>
      <c r="I11" s="21"/>
      <c r="J11" s="3">
        <f>J10*0.1</f>
        <v>6559.4000000000005</v>
      </c>
      <c r="K11" s="7"/>
    </row>
    <row r="12" spans="2:11" s="8" customFormat="1" ht="15.6" x14ac:dyDescent="0.25">
      <c r="B12" s="22" t="s">
        <v>14</v>
      </c>
      <c r="C12" s="23"/>
      <c r="D12" s="23"/>
      <c r="E12" s="23"/>
      <c r="F12" s="23"/>
      <c r="G12" s="23"/>
      <c r="H12" s="23"/>
      <c r="I12" s="23"/>
      <c r="J12" s="3">
        <f>(J10+J11)*0.06</f>
        <v>4329.2039999999997</v>
      </c>
      <c r="K12" s="7"/>
    </row>
    <row r="13" spans="2:11" s="11" customFormat="1" ht="18" thickBot="1" x14ac:dyDescent="0.3">
      <c r="B13" s="24" t="s">
        <v>15</v>
      </c>
      <c r="C13" s="25"/>
      <c r="D13" s="25"/>
      <c r="E13" s="25"/>
      <c r="F13" s="25"/>
      <c r="G13" s="25"/>
      <c r="H13" s="25"/>
      <c r="I13" s="25"/>
      <c r="J13" s="9">
        <f>SUM(J10:J12)</f>
        <v>76482.603999999992</v>
      </c>
      <c r="K13" s="10" t="s">
        <v>27</v>
      </c>
    </row>
  </sheetData>
  <mergeCells count="13">
    <mergeCell ref="B2:K2"/>
    <mergeCell ref="C3:E3"/>
    <mergeCell ref="C4:E4"/>
    <mergeCell ref="C7:E7"/>
    <mergeCell ref="B10:I10"/>
    <mergeCell ref="B4:B9"/>
    <mergeCell ref="B11:I11"/>
    <mergeCell ref="B12:I12"/>
    <mergeCell ref="B13:I13"/>
    <mergeCell ref="C5:D5"/>
    <mergeCell ref="C6:D6"/>
    <mergeCell ref="C8:E8"/>
    <mergeCell ref="C9:E9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结算单21日会议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dcterms:created xsi:type="dcterms:W3CDTF">2015-06-05T18:19:34Z</dcterms:created>
  <dcterms:modified xsi:type="dcterms:W3CDTF">2021-11-10T01:50:06Z</dcterms:modified>
</cp:coreProperties>
</file>