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A95B2CA7-AB4E-4B26-A908-95DAEBE4023E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其他报销明细!$A$1:$K$25</definedName>
    <definedName name="_xlnm.Print_Area" localSheetId="1">员工差旅明细!$A$1:$K$30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" l="1"/>
  <c r="H24" i="2"/>
  <c r="G24" i="2"/>
  <c r="G25" i="2" s="1"/>
  <c r="K23" i="4"/>
  <c r="H15" i="2"/>
  <c r="H17" i="2"/>
  <c r="H18" i="2"/>
  <c r="H19" i="2"/>
  <c r="I25" i="2"/>
  <c r="G28" i="2" s="1"/>
  <c r="G20" i="4"/>
  <c r="I20" i="4"/>
  <c r="G23" i="4"/>
  <c r="H20" i="4"/>
  <c r="B23" i="4"/>
  <c r="G25" i="3"/>
  <c r="F25" i="3"/>
  <c r="H24" i="3"/>
  <c r="G14" i="3"/>
  <c r="F14" i="3"/>
  <c r="H13" i="3"/>
  <c r="D50" i="3"/>
  <c r="D51" i="3"/>
  <c r="F50" i="3"/>
  <c r="G50" i="3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F22" i="3"/>
  <c r="G22" i="3"/>
  <c r="C22" i="3"/>
  <c r="D19" i="3"/>
  <c r="F19" i="3"/>
  <c r="G19" i="3"/>
  <c r="C19" i="3"/>
  <c r="D14" i="3"/>
  <c r="C14" i="3"/>
  <c r="D11" i="3"/>
  <c r="F11" i="3"/>
  <c r="G11" i="3"/>
  <c r="C11" i="3"/>
  <c r="E6" i="3"/>
  <c r="E11" i="3"/>
  <c r="H6" i="3"/>
  <c r="H11" i="3"/>
  <c r="H7" i="3"/>
  <c r="H8" i="3"/>
  <c r="H9" i="3"/>
  <c r="H10" i="3"/>
  <c r="H12" i="3"/>
  <c r="H14" i="3"/>
  <c r="H15" i="3"/>
  <c r="H19" i="3"/>
  <c r="H16" i="3"/>
  <c r="H17" i="3"/>
  <c r="H18" i="3"/>
  <c r="H20" i="3"/>
  <c r="H22" i="3"/>
  <c r="H21" i="3"/>
  <c r="H23" i="3"/>
  <c r="H25" i="3"/>
  <c r="H26" i="3"/>
  <c r="H30" i="3"/>
  <c r="H27" i="3"/>
  <c r="H28" i="3"/>
  <c r="H29" i="3"/>
  <c r="H31" i="3"/>
  <c r="H35" i="3"/>
  <c r="H32" i="3"/>
  <c r="H33" i="3"/>
  <c r="H34" i="3"/>
  <c r="H36" i="3"/>
  <c r="H38" i="3"/>
  <c r="H37" i="3"/>
  <c r="H39" i="3"/>
  <c r="H42" i="3"/>
  <c r="H40" i="3"/>
  <c r="H41" i="3"/>
  <c r="H43" i="3"/>
  <c r="H50" i="3"/>
  <c r="H51" i="3"/>
  <c r="C56" i="3"/>
  <c r="E12" i="3"/>
  <c r="E14" i="3"/>
  <c r="E15" i="3"/>
  <c r="E19" i="3"/>
  <c r="E20" i="3"/>
  <c r="E22" i="3"/>
  <c r="E23" i="3"/>
  <c r="E25" i="3"/>
  <c r="E26" i="3"/>
  <c r="E30" i="3"/>
  <c r="E31" i="3"/>
  <c r="E35" i="3"/>
  <c r="E36" i="3"/>
  <c r="E38" i="3"/>
  <c r="E39" i="3"/>
  <c r="E42" i="3"/>
  <c r="E43" i="3"/>
  <c r="E50" i="3"/>
  <c r="C51" i="3"/>
  <c r="G51" i="3"/>
  <c r="G56" i="3"/>
  <c r="F51" i="3"/>
  <c r="E56" i="3"/>
  <c r="E51" i="3"/>
  <c r="A56" i="3"/>
  <c r="I56" i="3"/>
  <c r="B28" i="2" l="1"/>
  <c r="K28" i="2" s="1"/>
</calcChain>
</file>

<file path=xl/sharedStrings.xml><?xml version="1.0" encoding="utf-8"?>
<sst xmlns="http://schemas.openxmlformats.org/spreadsheetml/2006/main" count="129" uniqueCount="96">
  <si>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</si>
  <si>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</si>
  <si>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</si>
  <si>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</si>
  <si>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</si>
  <si>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</si>
  <si>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</si>
  <si>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</si>
  <si>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</si>
  <si>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</si>
  <si>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</si>
  <si>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</si>
  <si>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</si>
  <si>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</si>
  <si>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</si>
  <si>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</si>
  <si>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</si>
  <si>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</si>
  <si>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</si>
  <si>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</si>
  <si>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</si>
  <si>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</si>
  <si>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</si>
  <si>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</si>
  <si>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</si>
  <si>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</si>
  <si>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</si>
  <si>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</si>
  <si>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</si>
  <si>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</si>
  <si>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</si>
  <si>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</si>
  <si>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</si>
  <si>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</si>
  <si>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</si>
  <si>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</si>
  <si>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</si>
  <si>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</si>
  <si>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</si>
  <si>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</si>
  <si>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</si>
  <si>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</si>
  <si>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</si>
  <si>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</si>
  <si>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</si>
  <si>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</si>
  <si>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</si>
  <si>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</si>
  <si>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</si>
  <si>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</si>
  <si>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</si>
  <si>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</si>
  <si>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</si>
  <si>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</si>
  <si>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</si>
  <si>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</si>
  <si>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</si>
  <si>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</si>
  <si>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</si>
  <si>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</si>
  <si>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</si>
  <si>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</si>
  <si>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</si>
  <si>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</si>
  <si>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</si>
  <si>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</si>
  <si>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</si>
  <si>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</si>
  <si>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</si>
  <si>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</si>
  <si>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</si>
  <si>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</si>
  <si>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</si>
  <si>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</si>
  <si>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</si>
  <si>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</si>
  <si>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【其他报销单】</t>
    <phoneticPr fontId="1" type="noConversion"/>
  </si>
  <si>
    <t>交通</t>
    <phoneticPr fontId="1" type="noConversion"/>
  </si>
  <si>
    <t>王凤雨</t>
    <phoneticPr fontId="1" type="noConversion"/>
  </si>
  <si>
    <t>医药2组</t>
    <phoneticPr fontId="1" type="noConversion"/>
  </si>
  <si>
    <t>团号：HMJB-250701-ZJT490</t>
    <phoneticPr fontId="1" type="noConversion"/>
  </si>
  <si>
    <t>激光测距仪</t>
    <phoneticPr fontId="1" type="noConversion"/>
  </si>
  <si>
    <t>印尼电子签</t>
    <phoneticPr fontId="1" type="noConversion"/>
  </si>
  <si>
    <t>餐费</t>
    <phoneticPr fontId="1" type="noConversion"/>
  </si>
  <si>
    <t>带客户开会餐费</t>
    <phoneticPr fontId="1" type="noConversion"/>
  </si>
  <si>
    <t>项目组餐费</t>
    <phoneticPr fontId="1" type="noConversion"/>
  </si>
  <si>
    <t>境外侯莹 王凤雨 曹园</t>
    <phoneticPr fontId="16" type="noConversion"/>
  </si>
  <si>
    <t>北京</t>
    <phoneticPr fontId="1" type="noConversion"/>
  </si>
  <si>
    <t>8月</t>
    <phoneticPr fontId="1" type="noConversion"/>
  </si>
  <si>
    <t>9月</t>
    <phoneticPr fontId="1" type="noConversion"/>
  </si>
  <si>
    <t>雅加达</t>
    <phoneticPr fontId="1" type="noConversion"/>
  </si>
  <si>
    <t>HMJB-251116-ZJT460</t>
    <phoneticPr fontId="1" type="noConversion"/>
  </si>
  <si>
    <t>团队餐费</t>
    <phoneticPr fontId="1" type="noConversion"/>
  </si>
  <si>
    <t>客户咖啡</t>
    <phoneticPr fontId="1" type="noConversion"/>
  </si>
  <si>
    <t>打车</t>
    <phoneticPr fontId="1" type="noConversion"/>
  </si>
  <si>
    <t>王凤雨 侯莹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</si>
</sst>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0" borderId="1" xfId="1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56"/>
  <sheetViews>
    <sheetView topLeftCell="A31" zoomScaleNormal="100" workbookViewId="0">
      <selection activeCell="I10" sqref="I10"/>
    </sheetView>
  </sheetViews>
  <sheetFormatPr defaultRowHeight="21" customHeight="1" x14ac:dyDescent="0.3"/>
  <cols>
    <col min="1" max="1" width="9" style="1"/>
    <col min="2" max="2" width="16.73046875" bestFit="1" customWidth="1"/>
    <col min="3" max="3" width="9" style="29"/>
    <col min="9" max="9" width="24.86328125" customWidth="1"/>
    <col min="10" max="10" width="39.46484375" customWidth="1"/>
  </cols>
  <sheetData>
    <row r="2" spans="1:12" ht="21" customHeight="1" x14ac:dyDescent="0.3">
      <c r="C2" s="71" t="s">
        <v>72</v>
      </c>
      <c r="D2" s="71"/>
      <c r="E2" s="71"/>
      <c r="F2" s="71"/>
      <c r="G2" s="71"/>
      <c r="H2" s="71"/>
      <c r="I2" s="38"/>
      <c r="J2" s="38"/>
      <c r="K2" s="38"/>
      <c r="L2" s="38"/>
    </row>
    <row r="3" spans="1:12" ht="21" customHeight="1" x14ac:dyDescent="0.3">
      <c r="I3" s="76" t="s">
        <v>80</v>
      </c>
      <c r="J3" s="76"/>
    </row>
    <row r="4" spans="1:12" ht="21" customHeight="1" x14ac:dyDescent="0.3">
      <c r="A4" s="75" t="s">
        <v>44</v>
      </c>
      <c r="B4" s="72" t="s">
        <v>0</v>
      </c>
      <c r="C4" s="73" t="s">
        <v>11</v>
      </c>
      <c r="D4" s="73"/>
      <c r="E4" s="73"/>
      <c r="F4" s="74" t="s">
        <v>10</v>
      </c>
      <c r="G4" s="74"/>
      <c r="H4" s="74"/>
      <c r="I4" s="74"/>
      <c r="J4" s="72" t="s">
        <v>6</v>
      </c>
    </row>
    <row r="5" spans="1:12" ht="21" customHeight="1" x14ac:dyDescent="0.3">
      <c r="A5" s="75"/>
      <c r="B5" s="72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45</v>
      </c>
      <c r="J5" s="72"/>
    </row>
    <row r="6" spans="1:12" ht="21" customHeight="1" x14ac:dyDescent="0.3">
      <c r="A6" s="70">
        <v>1</v>
      </c>
      <c r="B6" s="61" t="s">
        <v>2</v>
      </c>
      <c r="C6" s="63">
        <v>0</v>
      </c>
      <c r="D6" s="64"/>
      <c r="E6" s="63">
        <f>C6*D6</f>
        <v>0</v>
      </c>
      <c r="F6" s="36">
        <v>0</v>
      </c>
      <c r="G6" s="36">
        <v>0</v>
      </c>
      <c r="H6" s="36">
        <f t="shared" ref="H6:H43" si="0">F6+G6</f>
        <v>0</v>
      </c>
      <c r="I6" s="2"/>
      <c r="J6" s="51" t="s">
        <v>71</v>
      </c>
    </row>
    <row r="7" spans="1:12" ht="21" customHeight="1" x14ac:dyDescent="0.3">
      <c r="A7" s="70"/>
      <c r="B7" s="61"/>
      <c r="C7" s="63"/>
      <c r="D7" s="64"/>
      <c r="E7" s="63"/>
      <c r="F7" s="36">
        <v>0</v>
      </c>
      <c r="G7" s="36">
        <v>0</v>
      </c>
      <c r="H7" s="36">
        <f t="shared" si="0"/>
        <v>0</v>
      </c>
      <c r="I7" s="2"/>
      <c r="J7" s="52"/>
    </row>
    <row r="8" spans="1:12" ht="21" customHeight="1" x14ac:dyDescent="0.3">
      <c r="A8" s="70"/>
      <c r="B8" s="61"/>
      <c r="C8" s="63"/>
      <c r="D8" s="64"/>
      <c r="E8" s="63"/>
      <c r="F8" s="36">
        <v>0</v>
      </c>
      <c r="G8" s="36">
        <v>0</v>
      </c>
      <c r="H8" s="36">
        <f t="shared" si="0"/>
        <v>0</v>
      </c>
      <c r="I8" s="2"/>
      <c r="J8" s="52"/>
    </row>
    <row r="9" spans="1:12" ht="21" customHeight="1" x14ac:dyDescent="0.3">
      <c r="A9" s="70"/>
      <c r="B9" s="61"/>
      <c r="C9" s="63"/>
      <c r="D9" s="64"/>
      <c r="E9" s="63"/>
      <c r="F9" s="36">
        <v>0</v>
      </c>
      <c r="G9" s="36">
        <v>0</v>
      </c>
      <c r="H9" s="36">
        <f t="shared" si="0"/>
        <v>0</v>
      </c>
      <c r="I9" s="2"/>
      <c r="J9" s="52"/>
    </row>
    <row r="10" spans="1:12" ht="21" customHeight="1" x14ac:dyDescent="0.3">
      <c r="A10" s="70"/>
      <c r="B10" s="61"/>
      <c r="C10" s="63"/>
      <c r="D10" s="64"/>
      <c r="E10" s="63"/>
      <c r="F10" s="36">
        <v>0</v>
      </c>
      <c r="G10" s="36">
        <v>0</v>
      </c>
      <c r="H10" s="36">
        <f t="shared" si="0"/>
        <v>0</v>
      </c>
      <c r="I10" s="2"/>
      <c r="J10" s="52"/>
    </row>
    <row r="11" spans="1:12" s="31" customFormat="1" ht="21" customHeight="1" x14ac:dyDescent="0.3">
      <c r="A11" s="34"/>
      <c r="B11" s="30" t="s">
        <v>46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53"/>
    </row>
    <row r="12" spans="1:12" ht="21" customHeight="1" x14ac:dyDescent="0.3">
      <c r="A12" s="55">
        <v>2</v>
      </c>
      <c r="B12" s="57" t="s">
        <v>47</v>
      </c>
      <c r="C12" s="59">
        <v>0</v>
      </c>
      <c r="D12" s="55"/>
      <c r="E12" s="59">
        <f t="shared" ref="E12:E43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4" t="s">
        <v>63</v>
      </c>
    </row>
    <row r="13" spans="1:12" ht="21" customHeight="1" x14ac:dyDescent="0.3">
      <c r="A13" s="56"/>
      <c r="B13" s="58"/>
      <c r="C13" s="60"/>
      <c r="D13" s="56"/>
      <c r="E13" s="60"/>
      <c r="F13" s="36">
        <v>0</v>
      </c>
      <c r="G13" s="36">
        <v>0</v>
      </c>
      <c r="H13" s="36">
        <f t="shared" ref="H13" si="3">F13+G13</f>
        <v>0</v>
      </c>
      <c r="I13" s="2"/>
      <c r="J13" s="52"/>
    </row>
    <row r="14" spans="1:12" s="31" customFormat="1" ht="21" customHeight="1" x14ac:dyDescent="0.3">
      <c r="A14" s="34"/>
      <c r="B14" s="30" t="s">
        <v>48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53"/>
    </row>
    <row r="15" spans="1:12" ht="21" customHeight="1" x14ac:dyDescent="0.3">
      <c r="A15" s="70">
        <v>3</v>
      </c>
      <c r="B15" s="61" t="s">
        <v>49</v>
      </c>
      <c r="C15" s="63">
        <v>0</v>
      </c>
      <c r="D15" s="64"/>
      <c r="E15" s="63">
        <f t="shared" si="2"/>
        <v>0</v>
      </c>
      <c r="F15" s="36">
        <v>0</v>
      </c>
      <c r="G15" s="36">
        <v>0</v>
      </c>
      <c r="H15" s="36">
        <f t="shared" si="0"/>
        <v>0</v>
      </c>
      <c r="I15" s="2"/>
      <c r="J15" s="45" t="s">
        <v>64</v>
      </c>
    </row>
    <row r="16" spans="1:12" ht="21" customHeight="1" x14ac:dyDescent="0.3">
      <c r="A16" s="70"/>
      <c r="B16" s="61"/>
      <c r="C16" s="63"/>
      <c r="D16" s="64"/>
      <c r="E16" s="63"/>
      <c r="F16" s="36">
        <v>0</v>
      </c>
      <c r="G16" s="36">
        <v>0</v>
      </c>
      <c r="H16" s="36">
        <f t="shared" si="0"/>
        <v>0</v>
      </c>
      <c r="I16" s="2"/>
      <c r="J16" s="46"/>
    </row>
    <row r="17" spans="1:10" ht="21" customHeight="1" x14ac:dyDescent="0.3">
      <c r="A17" s="70"/>
      <c r="B17" s="61"/>
      <c r="C17" s="63"/>
      <c r="D17" s="64"/>
      <c r="E17" s="63"/>
      <c r="F17" s="36">
        <v>0</v>
      </c>
      <c r="G17" s="36">
        <v>0</v>
      </c>
      <c r="H17" s="36">
        <f t="shared" si="0"/>
        <v>0</v>
      </c>
      <c r="I17" s="2"/>
      <c r="J17" s="46"/>
    </row>
    <row r="18" spans="1:10" ht="21" customHeight="1" x14ac:dyDescent="0.3">
      <c r="A18" s="70"/>
      <c r="B18" s="61"/>
      <c r="C18" s="63"/>
      <c r="D18" s="64"/>
      <c r="E18" s="63"/>
      <c r="F18" s="36">
        <v>0</v>
      </c>
      <c r="G18" s="36">
        <v>0</v>
      </c>
      <c r="H18" s="36">
        <f t="shared" si="0"/>
        <v>0</v>
      </c>
      <c r="I18" s="2"/>
      <c r="J18" s="46"/>
    </row>
    <row r="19" spans="1:10" s="31" customFormat="1" ht="21" customHeight="1" x14ac:dyDescent="0.3">
      <c r="A19" s="34"/>
      <c r="B19" s="30" t="s">
        <v>50</v>
      </c>
      <c r="C19" s="37">
        <f>SUM(C15)</f>
        <v>0</v>
      </c>
      <c r="D19" s="37">
        <f t="shared" ref="D19:H19" si="6">SUM(D15)</f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47"/>
    </row>
    <row r="20" spans="1:10" ht="21" customHeight="1" x14ac:dyDescent="0.3">
      <c r="A20" s="70">
        <v>4</v>
      </c>
      <c r="B20" s="61" t="s">
        <v>4</v>
      </c>
      <c r="C20" s="63">
        <v>0</v>
      </c>
      <c r="D20" s="64"/>
      <c r="E20" s="63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45" t="s">
        <v>65</v>
      </c>
    </row>
    <row r="21" spans="1:10" ht="21" customHeight="1" x14ac:dyDescent="0.3">
      <c r="A21" s="70"/>
      <c r="B21" s="61"/>
      <c r="C21" s="63"/>
      <c r="D21" s="64"/>
      <c r="E21" s="63"/>
      <c r="F21" s="36">
        <v>0</v>
      </c>
      <c r="G21" s="36">
        <v>0</v>
      </c>
      <c r="H21" s="36">
        <f t="shared" si="0"/>
        <v>0</v>
      </c>
      <c r="I21" s="2"/>
      <c r="J21" s="46"/>
    </row>
    <row r="22" spans="1:10" s="31" customFormat="1" ht="21" customHeight="1" x14ac:dyDescent="0.3">
      <c r="A22" s="34"/>
      <c r="B22" s="30" t="s">
        <v>51</v>
      </c>
      <c r="C22" s="37">
        <f>SUM(C20)</f>
        <v>0</v>
      </c>
      <c r="D22" s="37">
        <f t="shared" ref="D22:H22" si="7">SUM(D20)</f>
        <v>0</v>
      </c>
      <c r="E22" s="37">
        <f t="shared" si="7"/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5"/>
      <c r="J22" s="47"/>
    </row>
    <row r="23" spans="1:10" ht="21" customHeight="1" x14ac:dyDescent="0.3">
      <c r="A23" s="55">
        <v>5</v>
      </c>
      <c r="B23" s="57" t="s">
        <v>52</v>
      </c>
      <c r="C23" s="59">
        <v>0</v>
      </c>
      <c r="D23" s="55"/>
      <c r="E23" s="59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54" t="s">
        <v>66</v>
      </c>
    </row>
    <row r="24" spans="1:10" ht="21" customHeight="1" x14ac:dyDescent="0.3">
      <c r="A24" s="56"/>
      <c r="B24" s="58"/>
      <c r="C24" s="60"/>
      <c r="D24" s="56"/>
      <c r="E24" s="60"/>
      <c r="F24" s="36">
        <v>0</v>
      </c>
      <c r="G24" s="36">
        <v>0</v>
      </c>
      <c r="H24" s="36">
        <f t="shared" ref="H24" si="8">F24+G24</f>
        <v>0</v>
      </c>
      <c r="I24" s="2"/>
      <c r="J24" s="52"/>
    </row>
    <row r="25" spans="1:10" s="31" customFormat="1" ht="21" customHeight="1" x14ac:dyDescent="0.3">
      <c r="A25" s="34"/>
      <c r="B25" s="30" t="s">
        <v>57</v>
      </c>
      <c r="C25" s="37">
        <f>SUM(C23)</f>
        <v>0</v>
      </c>
      <c r="D25" s="37">
        <f t="shared" ref="D25:E25" si="9">SUM(D23)</f>
        <v>0</v>
      </c>
      <c r="E25" s="37">
        <f t="shared" si="9"/>
        <v>0</v>
      </c>
      <c r="F25" s="37">
        <f>SUM(F23:F24)</f>
        <v>0</v>
      </c>
      <c r="G25" s="37">
        <f t="shared" ref="G25:H25" si="10">SUM(G23:G24)</f>
        <v>0</v>
      </c>
      <c r="H25" s="37">
        <f t="shared" si="10"/>
        <v>0</v>
      </c>
      <c r="I25" s="35"/>
      <c r="J25" s="53"/>
    </row>
    <row r="26" spans="1:10" ht="21" customHeight="1" x14ac:dyDescent="0.3">
      <c r="A26" s="70">
        <v>6</v>
      </c>
      <c r="B26" s="61" t="s">
        <v>53</v>
      </c>
      <c r="C26" s="63">
        <v>0</v>
      </c>
      <c r="D26" s="64"/>
      <c r="E26" s="63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4" t="s">
        <v>67</v>
      </c>
    </row>
    <row r="27" spans="1:10" ht="21" customHeight="1" x14ac:dyDescent="0.3">
      <c r="A27" s="70"/>
      <c r="B27" s="61"/>
      <c r="C27" s="63"/>
      <c r="D27" s="64"/>
      <c r="E27" s="63"/>
      <c r="F27" s="36">
        <v>0</v>
      </c>
      <c r="G27" s="36">
        <v>0</v>
      </c>
      <c r="H27" s="36">
        <f t="shared" si="0"/>
        <v>0</v>
      </c>
      <c r="I27" s="2"/>
      <c r="J27" s="46"/>
    </row>
    <row r="28" spans="1:10" ht="21" customHeight="1" x14ac:dyDescent="0.3">
      <c r="A28" s="70"/>
      <c r="B28" s="61"/>
      <c r="C28" s="63"/>
      <c r="D28" s="64"/>
      <c r="E28" s="63"/>
      <c r="F28" s="36">
        <v>0</v>
      </c>
      <c r="G28" s="36">
        <v>0</v>
      </c>
      <c r="H28" s="36">
        <f t="shared" si="0"/>
        <v>0</v>
      </c>
      <c r="I28" s="2"/>
      <c r="J28" s="46"/>
    </row>
    <row r="29" spans="1:10" ht="21" customHeight="1" x14ac:dyDescent="0.3">
      <c r="A29" s="70"/>
      <c r="B29" s="61"/>
      <c r="C29" s="63"/>
      <c r="D29" s="64"/>
      <c r="E29" s="63"/>
      <c r="F29" s="36">
        <v>0</v>
      </c>
      <c r="G29" s="36">
        <v>0</v>
      </c>
      <c r="H29" s="36">
        <f t="shared" si="0"/>
        <v>0</v>
      </c>
      <c r="I29" s="2"/>
      <c r="J29" s="46"/>
    </row>
    <row r="30" spans="1:10" s="31" customFormat="1" ht="21" customHeight="1" x14ac:dyDescent="0.3">
      <c r="A30" s="34"/>
      <c r="B30" s="30" t="s">
        <v>58</v>
      </c>
      <c r="C30" s="37">
        <f>SUM(C26)</f>
        <v>0</v>
      </c>
      <c r="D30" s="37">
        <f t="shared" ref="D30:H30" si="11">SUM(D26)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5"/>
      <c r="J30" s="47"/>
    </row>
    <row r="31" spans="1:10" ht="21" customHeight="1" x14ac:dyDescent="0.3">
      <c r="A31" s="70">
        <v>7</v>
      </c>
      <c r="B31" s="61" t="s">
        <v>54</v>
      </c>
      <c r="C31" s="63">
        <v>0</v>
      </c>
      <c r="D31" s="64"/>
      <c r="E31" s="63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48"/>
    </row>
    <row r="32" spans="1:10" ht="21" customHeight="1" x14ac:dyDescent="0.3">
      <c r="A32" s="70"/>
      <c r="B32" s="61"/>
      <c r="C32" s="63"/>
      <c r="D32" s="64"/>
      <c r="E32" s="63"/>
      <c r="F32" s="36">
        <v>0</v>
      </c>
      <c r="G32" s="36">
        <v>0</v>
      </c>
      <c r="H32" s="36">
        <f t="shared" si="0"/>
        <v>0</v>
      </c>
      <c r="I32" s="2"/>
      <c r="J32" s="49"/>
    </row>
    <row r="33" spans="1:10" ht="21" customHeight="1" x14ac:dyDescent="0.3">
      <c r="A33" s="70"/>
      <c r="B33" s="61"/>
      <c r="C33" s="63"/>
      <c r="D33" s="64"/>
      <c r="E33" s="63"/>
      <c r="F33" s="36">
        <v>0</v>
      </c>
      <c r="G33" s="36">
        <v>0</v>
      </c>
      <c r="H33" s="36">
        <f t="shared" si="0"/>
        <v>0</v>
      </c>
      <c r="I33" s="2"/>
      <c r="J33" s="49"/>
    </row>
    <row r="34" spans="1:10" ht="21" customHeight="1" x14ac:dyDescent="0.3">
      <c r="A34" s="70"/>
      <c r="B34" s="61"/>
      <c r="C34" s="63"/>
      <c r="D34" s="64"/>
      <c r="E34" s="63"/>
      <c r="F34" s="36">
        <v>0</v>
      </c>
      <c r="G34" s="36">
        <v>0</v>
      </c>
      <c r="H34" s="36">
        <f t="shared" si="0"/>
        <v>0</v>
      </c>
      <c r="I34" s="2"/>
      <c r="J34" s="49"/>
    </row>
    <row r="35" spans="1:10" s="31" customFormat="1" ht="21" customHeight="1" x14ac:dyDescent="0.3">
      <c r="A35" s="34"/>
      <c r="B35" s="30" t="s">
        <v>59</v>
      </c>
      <c r="C35" s="37">
        <f>SUM(C31)</f>
        <v>0</v>
      </c>
      <c r="D35" s="37">
        <f t="shared" ref="D35:H35" si="12">SUM(D31)</f>
        <v>0</v>
      </c>
      <c r="E35" s="37">
        <f t="shared" si="12"/>
        <v>0</v>
      </c>
      <c r="F35" s="37">
        <f t="shared" si="12"/>
        <v>0</v>
      </c>
      <c r="G35" s="37">
        <f t="shared" si="12"/>
        <v>0</v>
      </c>
      <c r="H35" s="37">
        <f t="shared" si="12"/>
        <v>0</v>
      </c>
      <c r="I35" s="35"/>
      <c r="J35" s="50"/>
    </row>
    <row r="36" spans="1:10" ht="21" customHeight="1" x14ac:dyDescent="0.3">
      <c r="A36" s="70">
        <v>8</v>
      </c>
      <c r="B36" s="61" t="s">
        <v>3</v>
      </c>
      <c r="C36" s="63">
        <v>0</v>
      </c>
      <c r="D36" s="64"/>
      <c r="E36" s="63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45" t="s">
        <v>68</v>
      </c>
    </row>
    <row r="37" spans="1:10" ht="21" customHeight="1" x14ac:dyDescent="0.3">
      <c r="A37" s="70"/>
      <c r="B37" s="61"/>
      <c r="C37" s="63"/>
      <c r="D37" s="64"/>
      <c r="E37" s="63"/>
      <c r="F37" s="36">
        <v>0</v>
      </c>
      <c r="G37" s="36">
        <v>0</v>
      </c>
      <c r="H37" s="36">
        <f t="shared" si="0"/>
        <v>0</v>
      </c>
      <c r="I37" s="2"/>
      <c r="J37" s="46"/>
    </row>
    <row r="38" spans="1:10" s="31" customFormat="1" ht="21" customHeight="1" x14ac:dyDescent="0.3">
      <c r="A38" s="34"/>
      <c r="B38" s="30" t="s">
        <v>55</v>
      </c>
      <c r="C38" s="37">
        <f>SUM(C36)</f>
        <v>0</v>
      </c>
      <c r="D38" s="37">
        <f t="shared" ref="D38:H38" si="13">SUM(D36)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5"/>
      <c r="J38" s="47"/>
    </row>
    <row r="39" spans="1:10" ht="21" customHeight="1" x14ac:dyDescent="0.3">
      <c r="A39" s="70">
        <v>9</v>
      </c>
      <c r="B39" s="61" t="s">
        <v>56</v>
      </c>
      <c r="C39" s="63">
        <v>0</v>
      </c>
      <c r="D39" s="64"/>
      <c r="E39" s="63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54" t="s">
        <v>69</v>
      </c>
    </row>
    <row r="40" spans="1:10" ht="21" customHeight="1" x14ac:dyDescent="0.3">
      <c r="A40" s="70"/>
      <c r="B40" s="61"/>
      <c r="C40" s="63"/>
      <c r="D40" s="64"/>
      <c r="E40" s="63"/>
      <c r="F40" s="36">
        <v>0</v>
      </c>
      <c r="G40" s="36">
        <v>0</v>
      </c>
      <c r="H40" s="36">
        <f t="shared" si="0"/>
        <v>0</v>
      </c>
      <c r="I40" s="2"/>
      <c r="J40" s="52"/>
    </row>
    <row r="41" spans="1:10" ht="21" customHeight="1" x14ac:dyDescent="0.3">
      <c r="A41" s="70"/>
      <c r="B41" s="61"/>
      <c r="C41" s="63"/>
      <c r="D41" s="64"/>
      <c r="E41" s="63"/>
      <c r="F41" s="36">
        <v>0</v>
      </c>
      <c r="G41" s="36">
        <v>0</v>
      </c>
      <c r="H41" s="36">
        <f t="shared" si="0"/>
        <v>0</v>
      </c>
      <c r="I41" s="2"/>
      <c r="J41" s="52"/>
    </row>
    <row r="42" spans="1:10" s="31" customFormat="1" ht="21" customHeight="1" x14ac:dyDescent="0.3">
      <c r="A42" s="34"/>
      <c r="B42" s="30" t="s">
        <v>60</v>
      </c>
      <c r="C42" s="37">
        <f>SUM(C39)</f>
        <v>0</v>
      </c>
      <c r="D42" s="37">
        <f t="shared" ref="D42:H42" si="14">SUM(D39)</f>
        <v>0</v>
      </c>
      <c r="E42" s="37">
        <f t="shared" si="14"/>
        <v>0</v>
      </c>
      <c r="F42" s="37">
        <f t="shared" si="14"/>
        <v>0</v>
      </c>
      <c r="G42" s="37">
        <f t="shared" si="14"/>
        <v>0</v>
      </c>
      <c r="H42" s="37">
        <f t="shared" si="14"/>
        <v>0</v>
      </c>
      <c r="I42" s="35"/>
      <c r="J42" s="53"/>
    </row>
    <row r="43" spans="1:10" ht="21" customHeight="1" x14ac:dyDescent="0.3">
      <c r="A43" s="55">
        <v>10</v>
      </c>
      <c r="B43" s="61" t="s">
        <v>5</v>
      </c>
      <c r="C43" s="63">
        <v>0</v>
      </c>
      <c r="D43" s="64"/>
      <c r="E43" s="63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48"/>
    </row>
    <row r="44" spans="1:10" ht="21" customHeight="1" x14ac:dyDescent="0.3">
      <c r="A44" s="62"/>
      <c r="B44" s="61"/>
      <c r="C44" s="63"/>
      <c r="D44" s="64"/>
      <c r="E44" s="63"/>
      <c r="F44" s="36">
        <v>0</v>
      </c>
      <c r="G44" s="36">
        <v>0</v>
      </c>
      <c r="H44" s="36">
        <f t="shared" ref="H44:H49" si="15">F44+G44</f>
        <v>0</v>
      </c>
      <c r="I44" s="2"/>
      <c r="J44" s="49"/>
    </row>
    <row r="45" spans="1:10" ht="21" customHeight="1" x14ac:dyDescent="0.3">
      <c r="A45" s="62"/>
      <c r="B45" s="61"/>
      <c r="C45" s="63"/>
      <c r="D45" s="64"/>
      <c r="E45" s="63"/>
      <c r="F45" s="36">
        <v>0</v>
      </c>
      <c r="G45" s="36">
        <v>0</v>
      </c>
      <c r="H45" s="36">
        <f t="shared" si="15"/>
        <v>0</v>
      </c>
      <c r="I45" s="2"/>
      <c r="J45" s="49"/>
    </row>
    <row r="46" spans="1:10" ht="21" customHeight="1" x14ac:dyDescent="0.3">
      <c r="A46" s="62"/>
      <c r="B46" s="61"/>
      <c r="C46" s="63"/>
      <c r="D46" s="64"/>
      <c r="E46" s="63"/>
      <c r="F46" s="36">
        <v>0</v>
      </c>
      <c r="G46" s="36">
        <v>0</v>
      </c>
      <c r="H46" s="36">
        <f t="shared" si="15"/>
        <v>0</v>
      </c>
      <c r="I46" s="2"/>
      <c r="J46" s="49"/>
    </row>
    <row r="47" spans="1:10" ht="21" customHeight="1" x14ac:dyDescent="0.3">
      <c r="A47" s="62"/>
      <c r="B47" s="61"/>
      <c r="C47" s="63"/>
      <c r="D47" s="64"/>
      <c r="E47" s="63"/>
      <c r="F47" s="36">
        <v>0</v>
      </c>
      <c r="G47" s="36">
        <v>0</v>
      </c>
      <c r="H47" s="36">
        <f t="shared" si="15"/>
        <v>0</v>
      </c>
      <c r="I47" s="2"/>
      <c r="J47" s="49"/>
    </row>
    <row r="48" spans="1:10" ht="21" customHeight="1" x14ac:dyDescent="0.3">
      <c r="A48" s="62"/>
      <c r="B48" s="61"/>
      <c r="C48" s="63"/>
      <c r="D48" s="64"/>
      <c r="E48" s="63"/>
      <c r="F48" s="36">
        <v>0</v>
      </c>
      <c r="G48" s="36">
        <v>0</v>
      </c>
      <c r="H48" s="36">
        <f t="shared" si="15"/>
        <v>0</v>
      </c>
      <c r="I48" s="2"/>
      <c r="J48" s="49"/>
    </row>
    <row r="49" spans="1:10" ht="21" customHeight="1" x14ac:dyDescent="0.3">
      <c r="A49" s="56"/>
      <c r="B49" s="61"/>
      <c r="C49" s="63"/>
      <c r="D49" s="64"/>
      <c r="E49" s="63"/>
      <c r="F49" s="36">
        <v>0</v>
      </c>
      <c r="G49" s="36">
        <v>0</v>
      </c>
      <c r="H49" s="36">
        <f t="shared" si="15"/>
        <v>0</v>
      </c>
      <c r="I49" s="2"/>
      <c r="J49" s="49"/>
    </row>
    <row r="50" spans="1:10" s="31" customFormat="1" ht="21" customHeight="1" x14ac:dyDescent="0.3">
      <c r="A50" s="34"/>
      <c r="B50" s="30" t="s">
        <v>61</v>
      </c>
      <c r="C50" s="37">
        <f>SUM(C43)</f>
        <v>0</v>
      </c>
      <c r="D50" s="37">
        <f t="shared" ref="D50:H50" si="16">SUM(D43)</f>
        <v>0</v>
      </c>
      <c r="E50" s="37">
        <f t="shared" si="16"/>
        <v>0</v>
      </c>
      <c r="F50" s="37">
        <f t="shared" si="16"/>
        <v>0</v>
      </c>
      <c r="G50" s="37">
        <f t="shared" si="16"/>
        <v>0</v>
      </c>
      <c r="H50" s="37">
        <f t="shared" si="16"/>
        <v>0</v>
      </c>
      <c r="I50" s="35"/>
      <c r="J50" s="50"/>
    </row>
    <row r="51" spans="1:10" ht="21" customHeight="1" x14ac:dyDescent="0.3">
      <c r="A51" s="34"/>
      <c r="B51" s="30" t="s">
        <v>62</v>
      </c>
      <c r="C51" s="37">
        <f>SUM(C50,C42,C38,C35,C30,C25,C22,C19,C14,C11)</f>
        <v>0</v>
      </c>
      <c r="D51" s="37">
        <f t="shared" ref="D51:H51" si="17">SUM(D50,D42,D38,D35,D30,D25,D22,D19,D14,D11)</f>
        <v>0</v>
      </c>
      <c r="E51" s="37">
        <f t="shared" si="17"/>
        <v>0</v>
      </c>
      <c r="F51" s="37">
        <f t="shared" si="17"/>
        <v>0</v>
      </c>
      <c r="G51" s="37">
        <f t="shared" si="17"/>
        <v>0</v>
      </c>
      <c r="H51" s="37">
        <f t="shared" si="17"/>
        <v>0</v>
      </c>
      <c r="I51" s="35"/>
      <c r="J51" s="39"/>
    </row>
    <row r="55" spans="1:10" ht="21" customHeight="1" x14ac:dyDescent="0.3">
      <c r="A55" s="68" t="s">
        <v>12</v>
      </c>
      <c r="B55" s="69"/>
      <c r="C55" s="67" t="s">
        <v>13</v>
      </c>
      <c r="D55" s="67"/>
      <c r="E55" s="67" t="s">
        <v>17</v>
      </c>
      <c r="F55" s="67"/>
      <c r="G55" s="67" t="s">
        <v>18</v>
      </c>
      <c r="H55" s="67"/>
      <c r="I55" s="32" t="s">
        <v>14</v>
      </c>
    </row>
    <row r="56" spans="1:10" ht="21" customHeight="1" x14ac:dyDescent="0.3">
      <c r="A56" s="65">
        <f>E51</f>
        <v>0</v>
      </c>
      <c r="B56" s="66"/>
      <c r="C56" s="66">
        <f>H51</f>
        <v>0</v>
      </c>
      <c r="D56" s="66"/>
      <c r="E56" s="66">
        <f>F51</f>
        <v>0</v>
      </c>
      <c r="F56" s="66"/>
      <c r="G56" s="66">
        <f>G51</f>
        <v>0</v>
      </c>
      <c r="H56" s="66"/>
      <c r="I56" s="33">
        <f>A56-C56</f>
        <v>0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1"/>
    <mergeCell ref="B26:B29"/>
    <mergeCell ref="B31:B34"/>
    <mergeCell ref="B36:B37"/>
    <mergeCell ref="B23:B24"/>
    <mergeCell ref="A15:A18"/>
    <mergeCell ref="A20:A21"/>
    <mergeCell ref="A26:A29"/>
    <mergeCell ref="A31:A34"/>
    <mergeCell ref="A36:A37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J15:J19"/>
    <mergeCell ref="J20:J22"/>
    <mergeCell ref="J31:J35"/>
    <mergeCell ref="J6:J11"/>
    <mergeCell ref="J12:J14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0"/>
  <sheetViews>
    <sheetView tabSelected="1" topLeftCell="A4" zoomScaleNormal="100" workbookViewId="0">
      <selection activeCell="E23" sqref="E23:F23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9.398437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71" t="s">
        <v>70</v>
      </c>
      <c r="C5" s="71"/>
      <c r="D5" s="71"/>
      <c r="E5" s="71"/>
      <c r="F5" s="71"/>
      <c r="G5" s="71"/>
      <c r="H5" s="71"/>
      <c r="I5" s="71"/>
      <c r="J5" s="71"/>
      <c r="K5" s="71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98" t="s">
        <v>78</v>
      </c>
      <c r="G8" s="98"/>
      <c r="H8" s="12" t="s">
        <v>21</v>
      </c>
      <c r="I8" s="11"/>
      <c r="J8" s="98" t="s">
        <v>79</v>
      </c>
      <c r="K8" s="99"/>
    </row>
    <row r="9" spans="2:11" ht="18.75" customHeight="1" x14ac:dyDescent="0.3">
      <c r="B9" s="10"/>
      <c r="C9" s="11"/>
      <c r="D9" s="12" t="s">
        <v>20</v>
      </c>
      <c r="E9" s="12"/>
      <c r="F9" s="98" t="s">
        <v>90</v>
      </c>
      <c r="G9" s="98"/>
      <c r="H9" s="12" t="s">
        <v>23</v>
      </c>
      <c r="I9" s="11"/>
      <c r="J9" s="98" t="s">
        <v>89</v>
      </c>
      <c r="K9" s="99"/>
    </row>
    <row r="10" spans="2:11" ht="18.75" customHeight="1" x14ac:dyDescent="0.3">
      <c r="B10" s="10"/>
      <c r="C10" s="11"/>
      <c r="D10" s="12" t="s">
        <v>22</v>
      </c>
      <c r="E10" s="12"/>
      <c r="F10" s="98" t="s">
        <v>88</v>
      </c>
      <c r="G10" s="98"/>
      <c r="H10" s="12" t="s">
        <v>74</v>
      </c>
      <c r="I10" s="11"/>
      <c r="J10" s="98" t="s">
        <v>91</v>
      </c>
      <c r="K10" s="99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77" t="s">
        <v>24</v>
      </c>
      <c r="C13" s="78"/>
      <c r="D13" s="16" t="s">
        <v>25</v>
      </c>
      <c r="E13" s="77" t="s">
        <v>26</v>
      </c>
      <c r="F13" s="78"/>
      <c r="G13" s="17" t="s">
        <v>27</v>
      </c>
      <c r="H13" s="18" t="s">
        <v>28</v>
      </c>
      <c r="I13" s="77" t="s">
        <v>29</v>
      </c>
      <c r="J13" s="78"/>
      <c r="K13" s="17" t="s">
        <v>30</v>
      </c>
    </row>
    <row r="14" spans="2:11" ht="18" customHeight="1" x14ac:dyDescent="0.3">
      <c r="B14" s="81">
        <v>1</v>
      </c>
      <c r="C14" s="82"/>
      <c r="D14" s="83" t="s">
        <v>31</v>
      </c>
      <c r="E14" s="81" t="s">
        <v>32</v>
      </c>
      <c r="F14" s="82"/>
      <c r="G14" s="19">
        <v>0</v>
      </c>
      <c r="H14" s="19"/>
      <c r="I14" s="79"/>
      <c r="J14" s="80"/>
      <c r="K14" s="20" t="s">
        <v>75</v>
      </c>
    </row>
    <row r="15" spans="2:11" ht="18" customHeight="1" x14ac:dyDescent="0.3">
      <c r="B15" s="81">
        <v>2</v>
      </c>
      <c r="C15" s="82"/>
      <c r="D15" s="84"/>
      <c r="E15" s="86" t="s">
        <v>34</v>
      </c>
      <c r="F15" s="87"/>
      <c r="G15" s="44">
        <v>256</v>
      </c>
      <c r="H15" s="44">
        <f>G15</f>
        <v>256</v>
      </c>
      <c r="I15" s="79"/>
      <c r="J15" s="80"/>
      <c r="K15" s="20" t="s">
        <v>94</v>
      </c>
    </row>
    <row r="16" spans="2:11" ht="18" customHeight="1" x14ac:dyDescent="0.3">
      <c r="B16" s="42"/>
      <c r="C16" s="43"/>
      <c r="D16" s="84"/>
      <c r="E16" s="90"/>
      <c r="F16" s="91"/>
      <c r="G16" s="44">
        <v>181.69</v>
      </c>
      <c r="H16" s="44">
        <v>181.69</v>
      </c>
      <c r="I16" s="40"/>
      <c r="J16" s="41"/>
      <c r="K16" s="20" t="s">
        <v>94</v>
      </c>
    </row>
    <row r="17" spans="2:11" ht="18" customHeight="1" x14ac:dyDescent="0.3">
      <c r="B17" s="81">
        <v>3</v>
      </c>
      <c r="C17" s="82"/>
      <c r="D17" s="84"/>
      <c r="E17" s="86" t="s">
        <v>35</v>
      </c>
      <c r="F17" s="87"/>
      <c r="G17" s="44">
        <v>28.8</v>
      </c>
      <c r="H17" s="44">
        <f>G17</f>
        <v>28.8</v>
      </c>
      <c r="I17" s="79"/>
      <c r="J17" s="80"/>
      <c r="K17" s="20" t="s">
        <v>86</v>
      </c>
    </row>
    <row r="18" spans="2:11" ht="18" customHeight="1" x14ac:dyDescent="0.3">
      <c r="B18" s="81">
        <v>4</v>
      </c>
      <c r="C18" s="82"/>
      <c r="D18" s="84"/>
      <c r="E18" s="88"/>
      <c r="F18" s="89"/>
      <c r="G18" s="44">
        <v>96.01</v>
      </c>
      <c r="H18" s="44">
        <f t="shared" ref="H18:H19" si="0">G18</f>
        <v>96.01</v>
      </c>
      <c r="I18" s="40"/>
      <c r="J18" s="41"/>
      <c r="K18" s="20" t="s">
        <v>86</v>
      </c>
    </row>
    <row r="19" spans="2:11" ht="18" customHeight="1" x14ac:dyDescent="0.3">
      <c r="B19" s="81">
        <v>5</v>
      </c>
      <c r="C19" s="82"/>
      <c r="D19" s="84"/>
      <c r="E19" s="88"/>
      <c r="F19" s="89"/>
      <c r="G19" s="44">
        <v>214.29</v>
      </c>
      <c r="H19" s="44">
        <f t="shared" si="0"/>
        <v>214.29</v>
      </c>
      <c r="I19" s="40"/>
      <c r="J19" s="41"/>
      <c r="K19" s="20" t="s">
        <v>86</v>
      </c>
    </row>
    <row r="20" spans="2:11" ht="18" customHeight="1" x14ac:dyDescent="0.3">
      <c r="B20" s="42"/>
      <c r="C20" s="43"/>
      <c r="D20" s="84"/>
      <c r="E20" s="88"/>
      <c r="F20" s="89"/>
      <c r="G20" s="44">
        <v>45</v>
      </c>
      <c r="H20" s="44">
        <v>45</v>
      </c>
      <c r="I20" s="40"/>
      <c r="J20" s="41"/>
      <c r="K20" s="20" t="s">
        <v>93</v>
      </c>
    </row>
    <row r="21" spans="2:11" ht="18" customHeight="1" x14ac:dyDescent="0.3">
      <c r="B21" s="42"/>
      <c r="C21" s="43"/>
      <c r="D21" s="84"/>
      <c r="E21" s="88"/>
      <c r="F21" s="89"/>
      <c r="G21" s="44">
        <v>302.16000000000003</v>
      </c>
      <c r="H21" s="44">
        <v>302.16000000000003</v>
      </c>
      <c r="I21" s="40"/>
      <c r="J21" s="41"/>
      <c r="K21" s="25" t="s">
        <v>92</v>
      </c>
    </row>
    <row r="22" spans="2:11" ht="18" customHeight="1" x14ac:dyDescent="0.3">
      <c r="B22" s="81">
        <v>6</v>
      </c>
      <c r="C22" s="82"/>
      <c r="D22" s="85"/>
      <c r="E22" s="90"/>
      <c r="F22" s="91"/>
      <c r="G22" s="19">
        <v>208</v>
      </c>
      <c r="H22" s="19">
        <v>208</v>
      </c>
      <c r="I22" s="79"/>
      <c r="J22" s="80"/>
      <c r="K22" s="25" t="s">
        <v>92</v>
      </c>
    </row>
    <row r="23" spans="2:11" ht="18" customHeight="1" x14ac:dyDescent="0.3">
      <c r="B23" s="81">
        <v>7</v>
      </c>
      <c r="C23" s="82"/>
      <c r="D23" s="83" t="s">
        <v>36</v>
      </c>
      <c r="E23" s="95" t="s">
        <v>81</v>
      </c>
      <c r="F23" s="95"/>
      <c r="G23" s="19">
        <v>89</v>
      </c>
      <c r="H23" s="19">
        <v>89</v>
      </c>
      <c r="I23" s="79"/>
      <c r="J23" s="80"/>
      <c r="K23" s="20"/>
    </row>
    <row r="24" spans="2:11" ht="18" customHeight="1" x14ac:dyDescent="0.3">
      <c r="B24" s="81">
        <v>8</v>
      </c>
      <c r="C24" s="82"/>
      <c r="D24" s="85"/>
      <c r="E24" s="95" t="s">
        <v>82</v>
      </c>
      <c r="F24" s="95"/>
      <c r="G24" s="44">
        <f>63.78*7.16</f>
        <v>456.66480000000001</v>
      </c>
      <c r="H24" s="44">
        <f>63.78*7.16</f>
        <v>456.66480000000001</v>
      </c>
      <c r="I24" s="79"/>
      <c r="J24" s="80"/>
      <c r="K24" s="20" t="s">
        <v>95</v>
      </c>
    </row>
    <row r="25" spans="2:11" ht="18" customHeight="1" x14ac:dyDescent="0.3">
      <c r="B25" s="77" t="s">
        <v>37</v>
      </c>
      <c r="C25" s="96"/>
      <c r="D25" s="96"/>
      <c r="E25" s="96"/>
      <c r="F25" s="78"/>
      <c r="G25" s="21">
        <f>SUM(G14:G24)</f>
        <v>1877.6148000000001</v>
      </c>
      <c r="H25" s="21">
        <f>SUM(H14:H24)</f>
        <v>1877.6148000000001</v>
      </c>
      <c r="I25" s="93">
        <f>SUM(I14:J24)</f>
        <v>0</v>
      </c>
      <c r="J25" s="94"/>
      <c r="K25" s="22"/>
    </row>
    <row r="26" spans="2:11" ht="18" customHeight="1" x14ac:dyDescent="0.3">
      <c r="B26" s="11"/>
      <c r="C26" s="11"/>
      <c r="D26" s="11"/>
      <c r="E26" s="11"/>
      <c r="F26" s="11"/>
      <c r="G26" s="11"/>
      <c r="H26" s="11"/>
      <c r="I26" s="11"/>
      <c r="J26" s="23"/>
      <c r="K26" s="11"/>
    </row>
    <row r="27" spans="2:11" ht="18" customHeight="1" x14ac:dyDescent="0.3">
      <c r="B27" s="97" t="s">
        <v>28</v>
      </c>
      <c r="C27" s="97"/>
      <c r="D27" s="97"/>
      <c r="E27" s="97"/>
      <c r="F27" s="97"/>
      <c r="G27" s="97" t="s">
        <v>38</v>
      </c>
      <c r="H27" s="97"/>
      <c r="I27" s="97"/>
      <c r="J27" s="97"/>
      <c r="K27" s="17" t="s">
        <v>39</v>
      </c>
    </row>
    <row r="28" spans="2:11" ht="18" customHeight="1" x14ac:dyDescent="0.3">
      <c r="B28" s="92">
        <f>H25</f>
        <v>1877.6148000000001</v>
      </c>
      <c r="C28" s="92"/>
      <c r="D28" s="92"/>
      <c r="E28" s="92"/>
      <c r="F28" s="92"/>
      <c r="G28" s="92">
        <f>I25</f>
        <v>0</v>
      </c>
      <c r="H28" s="92"/>
      <c r="I28" s="92"/>
      <c r="J28" s="92"/>
      <c r="K28" s="24">
        <f>SUM(B28:J28)</f>
        <v>1877.6148000000001</v>
      </c>
    </row>
    <row r="29" spans="2:11" x14ac:dyDescent="0.3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x14ac:dyDescent="0.3">
      <c r="B30" s="11" t="s">
        <v>40</v>
      </c>
      <c r="C30" s="11"/>
      <c r="D30" s="11"/>
      <c r="E30" s="11"/>
      <c r="F30" s="11" t="s">
        <v>41</v>
      </c>
      <c r="G30" s="11" t="s">
        <v>42</v>
      </c>
      <c r="H30" s="11"/>
      <c r="I30" s="11"/>
      <c r="J30" s="11" t="s">
        <v>43</v>
      </c>
      <c r="K30" s="11"/>
    </row>
  </sheetData>
  <mergeCells count="37">
    <mergeCell ref="B13:C13"/>
    <mergeCell ref="B14:C14"/>
    <mergeCell ref="B15:C15"/>
    <mergeCell ref="B17:C17"/>
    <mergeCell ref="B22:C22"/>
    <mergeCell ref="B18:C18"/>
    <mergeCell ref="B19:C19"/>
    <mergeCell ref="B5:K5"/>
    <mergeCell ref="J8:K8"/>
    <mergeCell ref="J9:K9"/>
    <mergeCell ref="J10:K10"/>
    <mergeCell ref="F8:G8"/>
    <mergeCell ref="F9:G9"/>
    <mergeCell ref="F10:G10"/>
    <mergeCell ref="G28:J28"/>
    <mergeCell ref="B28:F28"/>
    <mergeCell ref="I24:J24"/>
    <mergeCell ref="I25:J25"/>
    <mergeCell ref="E23:F23"/>
    <mergeCell ref="I23:J23"/>
    <mergeCell ref="E24:F24"/>
    <mergeCell ref="B24:C24"/>
    <mergeCell ref="B25:F25"/>
    <mergeCell ref="B27:F27"/>
    <mergeCell ref="G27:J27"/>
    <mergeCell ref="B23:C23"/>
    <mergeCell ref="D14:D22"/>
    <mergeCell ref="I17:J17"/>
    <mergeCell ref="I22:J22"/>
    <mergeCell ref="D23:D24"/>
    <mergeCell ref="E17:F22"/>
    <mergeCell ref="E15:F16"/>
    <mergeCell ref="I13:J13"/>
    <mergeCell ref="I14:J14"/>
    <mergeCell ref="I15:J15"/>
    <mergeCell ref="E13:F13"/>
    <mergeCell ref="E14:F14"/>
  </mergeCells>
  <phoneticPr fontId="1" type="noConversion"/>
  <pageMargins left="0.7" right="0.7" top="0.75" bottom="0.75" header="0.3" footer="0.3"/>
  <pageSetup paperSize="9" scale="87" fitToHeight="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sheetPr>
    <pageSetUpPr fitToPage="1"/>
  </sheetPr>
  <dimension ref="B1:K25"/>
  <sheetViews>
    <sheetView zoomScaleNormal="100" workbookViewId="0">
      <selection activeCell="F34" sqref="F34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2.5976562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71" t="s">
        <v>76</v>
      </c>
      <c r="C5" s="71"/>
      <c r="D5" s="71"/>
      <c r="E5" s="71"/>
      <c r="F5" s="71"/>
      <c r="G5" s="71"/>
      <c r="H5" s="71"/>
      <c r="I5" s="71"/>
      <c r="J5" s="71"/>
      <c r="K5" s="71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98" t="s">
        <v>78</v>
      </c>
      <c r="G8" s="98"/>
      <c r="H8" s="12" t="s">
        <v>21</v>
      </c>
      <c r="I8" s="11"/>
      <c r="J8" s="98" t="s">
        <v>79</v>
      </c>
      <c r="K8" s="99"/>
    </row>
    <row r="9" spans="2:11" ht="18.75" customHeight="1" x14ac:dyDescent="0.3">
      <c r="B9" s="10"/>
      <c r="C9" s="11"/>
      <c r="D9" s="12" t="s">
        <v>20</v>
      </c>
      <c r="E9" s="12"/>
      <c r="F9" s="98" t="s">
        <v>87</v>
      </c>
      <c r="G9" s="98"/>
      <c r="H9" s="12" t="s">
        <v>23</v>
      </c>
      <c r="I9" s="11"/>
      <c r="J9" s="98" t="s">
        <v>89</v>
      </c>
      <c r="K9" s="99"/>
    </row>
    <row r="10" spans="2:11" ht="18.75" customHeight="1" x14ac:dyDescent="0.3">
      <c r="B10" s="10"/>
      <c r="C10" s="11"/>
      <c r="D10" s="12" t="s">
        <v>22</v>
      </c>
      <c r="E10" s="12"/>
      <c r="F10" s="98" t="s">
        <v>88</v>
      </c>
      <c r="G10" s="98"/>
      <c r="H10" s="12" t="s">
        <v>73</v>
      </c>
      <c r="I10" s="11"/>
      <c r="J10" s="98" t="s">
        <v>91</v>
      </c>
      <c r="K10" s="99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77" t="s">
        <v>24</v>
      </c>
      <c r="C13" s="78"/>
      <c r="D13" s="16" t="s">
        <v>25</v>
      </c>
      <c r="E13" s="77" t="s">
        <v>26</v>
      </c>
      <c r="F13" s="78"/>
      <c r="G13" s="17" t="s">
        <v>27</v>
      </c>
      <c r="H13" s="18" t="s">
        <v>28</v>
      </c>
      <c r="I13" s="77" t="s">
        <v>29</v>
      </c>
      <c r="J13" s="78"/>
      <c r="K13" s="17" t="s">
        <v>30</v>
      </c>
    </row>
    <row r="14" spans="2:11" ht="18" customHeight="1" x14ac:dyDescent="0.3">
      <c r="B14" s="81">
        <v>1</v>
      </c>
      <c r="C14" s="82"/>
      <c r="D14" s="83" t="s">
        <v>77</v>
      </c>
      <c r="E14" s="95" t="s">
        <v>34</v>
      </c>
      <c r="F14" s="95"/>
      <c r="G14" s="19"/>
      <c r="H14" s="19"/>
      <c r="I14" s="79"/>
      <c r="J14" s="80"/>
      <c r="K14" s="20" t="s">
        <v>33</v>
      </c>
    </row>
    <row r="15" spans="2:11" ht="18" customHeight="1" x14ac:dyDescent="0.3">
      <c r="B15" s="81">
        <v>2</v>
      </c>
      <c r="C15" s="82"/>
      <c r="D15" s="84"/>
      <c r="E15" s="81" t="s">
        <v>83</v>
      </c>
      <c r="F15" s="82"/>
      <c r="G15" s="19">
        <v>302.16000000000003</v>
      </c>
      <c r="H15" s="19">
        <v>302.16000000000003</v>
      </c>
      <c r="I15" s="79"/>
      <c r="J15" s="80"/>
      <c r="K15" s="20" t="s">
        <v>84</v>
      </c>
    </row>
    <row r="16" spans="2:11" ht="18" customHeight="1" x14ac:dyDescent="0.3">
      <c r="B16" s="81">
        <v>3</v>
      </c>
      <c r="C16" s="82"/>
      <c r="D16" s="85"/>
      <c r="E16" s="81" t="s">
        <v>83</v>
      </c>
      <c r="F16" s="82"/>
      <c r="G16" s="19">
        <v>192</v>
      </c>
      <c r="H16" s="19">
        <v>192</v>
      </c>
      <c r="I16" s="79"/>
      <c r="J16" s="80"/>
      <c r="K16" s="25" t="s">
        <v>85</v>
      </c>
    </row>
    <row r="17" spans="2:11" ht="18" customHeight="1" x14ac:dyDescent="0.3">
      <c r="B17" s="81">
        <v>4</v>
      </c>
      <c r="C17" s="82"/>
      <c r="D17" s="83" t="s">
        <v>36</v>
      </c>
      <c r="E17" s="95"/>
      <c r="F17" s="95"/>
      <c r="G17" s="19"/>
      <c r="H17" s="19"/>
      <c r="I17" s="79"/>
      <c r="J17" s="80"/>
      <c r="K17" s="20"/>
    </row>
    <row r="18" spans="2:11" ht="18" customHeight="1" x14ac:dyDescent="0.3">
      <c r="B18" s="81">
        <v>5</v>
      </c>
      <c r="C18" s="82"/>
      <c r="D18" s="84"/>
      <c r="E18" s="95"/>
      <c r="F18" s="95"/>
      <c r="G18" s="19"/>
      <c r="H18" s="19"/>
      <c r="I18" s="79"/>
      <c r="J18" s="80"/>
      <c r="K18" s="20"/>
    </row>
    <row r="19" spans="2:11" ht="18" customHeight="1" x14ac:dyDescent="0.3">
      <c r="B19" s="81">
        <v>6</v>
      </c>
      <c r="C19" s="82"/>
      <c r="D19" s="85"/>
      <c r="E19" s="95"/>
      <c r="F19" s="95"/>
      <c r="G19" s="19"/>
      <c r="H19" s="19"/>
      <c r="I19" s="79"/>
      <c r="J19" s="80"/>
      <c r="K19" s="20"/>
    </row>
    <row r="20" spans="2:11" ht="18" customHeight="1" x14ac:dyDescent="0.3">
      <c r="B20" s="77" t="s">
        <v>37</v>
      </c>
      <c r="C20" s="96"/>
      <c r="D20" s="96"/>
      <c r="E20" s="96"/>
      <c r="F20" s="78"/>
      <c r="G20" s="21">
        <f>SUM(G14:G19)</f>
        <v>494.16</v>
      </c>
      <c r="H20" s="21">
        <f>SUM(H14:H19)</f>
        <v>494.16</v>
      </c>
      <c r="I20" s="93">
        <f>SUM(I14:J19)</f>
        <v>0</v>
      </c>
      <c r="J20" s="94"/>
      <c r="K20" s="22"/>
    </row>
    <row r="21" spans="2:11" ht="18" customHeight="1" x14ac:dyDescent="0.3">
      <c r="B21" s="11"/>
      <c r="C21" s="11"/>
      <c r="D21" s="11"/>
      <c r="E21" s="11"/>
      <c r="F21" s="11"/>
      <c r="G21" s="11"/>
      <c r="H21" s="11"/>
      <c r="I21" s="11"/>
      <c r="J21" s="23"/>
      <c r="K21" s="11"/>
    </row>
    <row r="22" spans="2:11" ht="18" customHeight="1" x14ac:dyDescent="0.3">
      <c r="B22" s="97" t="s">
        <v>28</v>
      </c>
      <c r="C22" s="97"/>
      <c r="D22" s="97"/>
      <c r="E22" s="97"/>
      <c r="F22" s="97"/>
      <c r="G22" s="97" t="s">
        <v>38</v>
      </c>
      <c r="H22" s="97"/>
      <c r="I22" s="97"/>
      <c r="J22" s="97"/>
      <c r="K22" s="17" t="s">
        <v>39</v>
      </c>
    </row>
    <row r="23" spans="2:11" ht="18" customHeight="1" x14ac:dyDescent="0.3">
      <c r="B23" s="92">
        <f>H20</f>
        <v>494.16</v>
      </c>
      <c r="C23" s="92"/>
      <c r="D23" s="92"/>
      <c r="E23" s="92"/>
      <c r="F23" s="92"/>
      <c r="G23" s="92">
        <f>I20</f>
        <v>0</v>
      </c>
      <c r="H23" s="92"/>
      <c r="I23" s="92"/>
      <c r="J23" s="92"/>
      <c r="K23" s="24">
        <f>SUM(B23:J23)</f>
        <v>494.16</v>
      </c>
    </row>
    <row r="24" spans="2:11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3">
      <c r="B25" s="11" t="s">
        <v>40</v>
      </c>
      <c r="C25" s="11"/>
      <c r="D25" s="11"/>
      <c r="E25" s="11"/>
      <c r="F25" s="11" t="s">
        <v>41</v>
      </c>
      <c r="G25" s="11" t="s">
        <v>42</v>
      </c>
      <c r="H25" s="11"/>
      <c r="I25" s="11"/>
      <c r="J25" s="11" t="s">
        <v>43</v>
      </c>
      <c r="K25" s="11"/>
    </row>
  </sheetData>
  <mergeCells count="36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16"/>
    <mergeCell ref="I14:J14"/>
    <mergeCell ref="B15:C15"/>
    <mergeCell ref="E14:F14"/>
    <mergeCell ref="I15:J15"/>
    <mergeCell ref="B16:C16"/>
    <mergeCell ref="E16:F16"/>
    <mergeCell ref="I16:J16"/>
    <mergeCell ref="E15:F15"/>
    <mergeCell ref="B17:C17"/>
    <mergeCell ref="D17:D19"/>
    <mergeCell ref="E17:F17"/>
    <mergeCell ref="I17:J17"/>
    <mergeCell ref="B18:C18"/>
    <mergeCell ref="E18:F18"/>
    <mergeCell ref="I18:J18"/>
    <mergeCell ref="B23:F23"/>
    <mergeCell ref="G23:J23"/>
    <mergeCell ref="B19:C19"/>
    <mergeCell ref="E19:F19"/>
    <mergeCell ref="I19:J19"/>
    <mergeCell ref="B20:F20"/>
    <mergeCell ref="I20:J20"/>
    <mergeCell ref="B22:F22"/>
    <mergeCell ref="G22:J22"/>
  </mergeCells>
  <phoneticPr fontId="1" type="noConversion"/>
  <pageMargins left="0.7" right="0.7" top="0.75" bottom="0.75" header="0.3" footer="0.3"/>
  <pageSetup paperSize="9" scale="9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2025-10-20T11:59:25Z</cp:lastPrinted>
  <dcterms:created xsi:type="dcterms:W3CDTF">2014-04-15T08:52:03Z</dcterms:created>
  <dcterms:modified xsi:type="dcterms:W3CDTF">2025-10-20T11:59:25Z</dcterms:modified>
</cp:coreProperties>
</file>