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E:\工作\项目\汽车之家\执行中------------------汽车之家2019第四季度渠道产品推介会\4、费用\借款&amp;报销\"/>
    </mc:Choice>
  </mc:AlternateContent>
  <xr:revisionPtr revIDLastSave="0" documentId="13_ncr:1_{266694E5-8004-4488-8477-329242CA18DC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3" l="1"/>
  <c r="F49" i="3"/>
  <c r="F65" i="3"/>
  <c r="H38" i="3" l="1"/>
  <c r="G49" i="3" l="1"/>
  <c r="H48" i="3"/>
  <c r="H22" i="3" l="1"/>
  <c r="H44" i="3" l="1"/>
  <c r="H45" i="3"/>
  <c r="H46" i="3"/>
  <c r="H47" i="3"/>
  <c r="H43" i="3"/>
  <c r="G64" i="3"/>
  <c r="F64" i="3"/>
  <c r="H39" i="3"/>
  <c r="H40" i="3"/>
  <c r="H41" i="3"/>
  <c r="H63" i="3"/>
  <c r="H62" i="3"/>
  <c r="H64" i="3" s="1"/>
  <c r="H34" i="3"/>
  <c r="H35" i="3"/>
  <c r="H36" i="3"/>
  <c r="H37" i="3"/>
  <c r="H30" i="3" l="1"/>
  <c r="H31" i="3"/>
  <c r="H32" i="3"/>
  <c r="H33" i="3"/>
  <c r="H29" i="3"/>
  <c r="H28" i="3"/>
  <c r="H27" i="3"/>
  <c r="H26" i="3"/>
  <c r="H25" i="3"/>
  <c r="H24" i="3"/>
  <c r="H23" i="3"/>
  <c r="H21" i="3"/>
  <c r="H20" i="3"/>
  <c r="D64" i="3" l="1"/>
  <c r="C64" i="3"/>
  <c r="E62" i="3"/>
  <c r="E64" i="3" s="1"/>
  <c r="G61" i="3"/>
  <c r="F61" i="3"/>
  <c r="D61" i="3"/>
  <c r="C61" i="3"/>
  <c r="H60" i="3"/>
  <c r="H59" i="3"/>
  <c r="E59" i="3"/>
  <c r="E61" i="3" s="1"/>
  <c r="G58" i="3"/>
  <c r="F58" i="3"/>
  <c r="D58" i="3"/>
  <c r="C58" i="3"/>
  <c r="H57" i="3"/>
  <c r="H56" i="3"/>
  <c r="H58" i="3" s="1"/>
  <c r="E56" i="3"/>
  <c r="E58" i="3" s="1"/>
  <c r="G55" i="3"/>
  <c r="F55" i="3"/>
  <c r="D55" i="3"/>
  <c r="C55" i="3"/>
  <c r="H54" i="3"/>
  <c r="H53" i="3"/>
  <c r="E53" i="3"/>
  <c r="E55" i="3" s="1"/>
  <c r="G52" i="3"/>
  <c r="F52" i="3"/>
  <c r="D52" i="3"/>
  <c r="C52" i="3"/>
  <c r="H51" i="3"/>
  <c r="H50" i="3"/>
  <c r="E50" i="3"/>
  <c r="E52" i="3" s="1"/>
  <c r="D49" i="3"/>
  <c r="C49" i="3"/>
  <c r="E20" i="3"/>
  <c r="E49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61" i="3" l="1"/>
  <c r="H65" i="3" s="1"/>
  <c r="E70" i="3"/>
  <c r="G65" i="3"/>
  <c r="G70" i="3" s="1"/>
  <c r="H52" i="3"/>
  <c r="H16" i="3"/>
  <c r="H10" i="3"/>
  <c r="C65" i="3"/>
  <c r="H19" i="3"/>
  <c r="H55" i="3"/>
  <c r="H13" i="3"/>
  <c r="D65" i="3"/>
  <c r="E65" i="3"/>
  <c r="A70" i="3" s="1"/>
  <c r="C70" i="3" l="1"/>
  <c r="I70" i="3" s="1"/>
</calcChain>
</file>

<file path=xl/sharedStrings.xml><?xml version="1.0" encoding="utf-8"?>
<sst xmlns="http://schemas.openxmlformats.org/spreadsheetml/2006/main" count="82" uniqueCount="82">
  <si>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</si>
  <si>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</si>
  <si>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</si>
  <si>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</si>
  <si>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</si>
  <si>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</si>
  <si>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</si>
  <si>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</si>
  <si>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</si>
  <si>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</si>
  <si>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</si>
  <si>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</si>
  <si>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</si>
  <si>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</si>
  <si>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</si>
  <si>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</si>
  <si>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</si>
  <si>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</si>
  <si>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</si>
  <si>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</si>
  <si>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</si>
  <si>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</si>
  <si>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</si>
  <si>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</si>
  <si>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</si>
  <si>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</si>
  <si>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</si>
  <si>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</si>
  <si>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</si>
  <si>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</si>
  <si>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</si>
  <si>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</si>
  <si>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</si>
  <si>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</si>
  <si>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</si>
  <si>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</si>
  <si>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</si>
  <si>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</si>
  <si>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</si>
  <si>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</si>
  <si>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</si>
  <si>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</si>
  <si>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</si>
  <si>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</si>
  <si>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</si>
  <si>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</si>
  <si>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</si>
  <si>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</si>
  <si>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</si>
  <si>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</si>
  <si>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</si>
  <si>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团号：HMZA-191014-CZH685</t>
    <phoneticPr fontId="9" type="noConversion"/>
  </si>
  <si>
    <t>会议日期：2019.10.25</t>
    <phoneticPr fontId="9" type="noConversion"/>
  </si>
  <si>
    <t>标书</t>
    <phoneticPr fontId="9" type="noConversion"/>
  </si>
  <si>
    <t>华东-晚宴布置：串灯+树</t>
    <phoneticPr fontId="9" type="noConversion"/>
  </si>
  <si>
    <t>华北-晚宴布置：煤油灯</t>
    <phoneticPr fontId="9" type="noConversion"/>
  </si>
  <si>
    <t>踩点：采买苹果</t>
    <phoneticPr fontId="9" type="noConversion"/>
  </si>
  <si>
    <t>华东：糖果、电池、纸巾</t>
    <phoneticPr fontId="9" type="noConversion"/>
  </si>
  <si>
    <t>华东：水果、巧克力</t>
    <phoneticPr fontId="9" type="noConversion"/>
  </si>
  <si>
    <t>华东：车头牌</t>
    <phoneticPr fontId="9" type="noConversion"/>
  </si>
  <si>
    <t>华东：团建高尔夫</t>
    <phoneticPr fontId="9" type="noConversion"/>
  </si>
  <si>
    <t>华东：闪送</t>
    <phoneticPr fontId="9" type="noConversion"/>
  </si>
  <si>
    <t>华北：签到花</t>
    <phoneticPr fontId="9" type="noConversion"/>
  </si>
  <si>
    <t>华北：雨衣</t>
    <phoneticPr fontId="9" type="noConversion"/>
  </si>
  <si>
    <t>华北：烟+打火机</t>
    <phoneticPr fontId="9" type="noConversion"/>
  </si>
  <si>
    <t>华北：苹果</t>
    <phoneticPr fontId="9" type="noConversion"/>
  </si>
  <si>
    <t>华北：物美：酒、茶歇等</t>
    <phoneticPr fontId="9" type="noConversion"/>
  </si>
  <si>
    <t>华北：京东：泡澡球</t>
    <phoneticPr fontId="9" type="noConversion"/>
  </si>
  <si>
    <t>华北：京东：泡澡袋</t>
    <phoneticPr fontId="9" type="noConversion"/>
  </si>
  <si>
    <t>华北：踩点-射击场</t>
    <phoneticPr fontId="9" type="noConversion"/>
  </si>
  <si>
    <t>华北：踩点-过路费</t>
    <phoneticPr fontId="9" type="noConversion"/>
  </si>
  <si>
    <t>华北：踩点-停车费</t>
    <phoneticPr fontId="9" type="noConversion"/>
  </si>
  <si>
    <t>华北：纽扣电池</t>
    <phoneticPr fontId="9" type="noConversion"/>
  </si>
  <si>
    <t>华北：软饮等</t>
    <phoneticPr fontId="9" type="noConversion"/>
  </si>
  <si>
    <t>华北、华东：便携式烟灰缸</t>
    <phoneticPr fontId="9" type="noConversion"/>
  </si>
  <si>
    <t>华北：晚宴布置：树</t>
    <phoneticPr fontId="9" type="noConversion"/>
  </si>
  <si>
    <t>华北华东：晚宴布置-蜡烛</t>
    <phoneticPr fontId="9" type="noConversion"/>
  </si>
  <si>
    <t>华北华东：晚宴布-气球</t>
    <phoneticPr fontId="9" type="noConversion"/>
  </si>
  <si>
    <t>华北华东：晚宴布置-南瓜灯</t>
    <phoneticPr fontId="9" type="noConversion"/>
  </si>
  <si>
    <t>华北华东：晚宴布置-糖果盒子</t>
    <phoneticPr fontId="9" type="noConversion"/>
  </si>
  <si>
    <t>华北、华东：H5</t>
    <phoneticPr fontId="9" type="noConversion"/>
  </si>
  <si>
    <t>华东：蟹八件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</si>
</sst>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78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178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>
      <alignment vertical="center"/>
    </xf>
    <xf numFmtId="178" fontId="10" fillId="0" borderId="3" xfId="0" applyNumberFormat="1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tabSelected="1" topLeftCell="A65" zoomScale="110" zoomScaleNormal="110" workbookViewId="0">
      <selection activeCell="H74" sqref="H7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5" width="12.36328125" bestFit="1" customWidth="1"/>
    <col min="6" max="6" width="12.36328125" customWidth="1"/>
    <col min="8" max="8" width="11.90625" customWidth="1"/>
    <col min="9" max="9" width="29.7265625" bestFit="1" customWidth="1"/>
    <col min="10" max="10" width="39.453125" customWidth="1"/>
  </cols>
  <sheetData>
    <row r="2" spans="1:12" ht="21" customHeight="1" x14ac:dyDescent="0.25">
      <c r="C2" s="59" t="s">
        <v>0</v>
      </c>
      <c r="D2" s="59"/>
      <c r="E2" s="59"/>
      <c r="F2" s="59"/>
      <c r="G2" s="59"/>
      <c r="H2" s="59"/>
      <c r="I2" s="15"/>
      <c r="J2" s="15"/>
      <c r="K2" s="15"/>
      <c r="L2" s="15"/>
    </row>
    <row r="4" spans="1:12" ht="21" customHeight="1" x14ac:dyDescent="0.25">
      <c r="H4" s="47" t="s">
        <v>51</v>
      </c>
      <c r="I4" s="47"/>
      <c r="J4" s="47" t="s">
        <v>52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56" t="s">
        <v>1</v>
      </c>
      <c r="B6" s="52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52" t="s">
        <v>5</v>
      </c>
    </row>
    <row r="7" spans="1:12" ht="21" customHeight="1" x14ac:dyDescent="0.25">
      <c r="A7" s="56"/>
      <c r="B7" s="5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2"/>
    </row>
    <row r="8" spans="1:12" ht="21" customHeight="1" x14ac:dyDescent="0.25">
      <c r="A8" s="57">
        <v>1</v>
      </c>
      <c r="B8" s="58" t="s">
        <v>13</v>
      </c>
      <c r="C8" s="40">
        <v>0</v>
      </c>
      <c r="D8" s="53"/>
      <c r="E8" s="40">
        <f>C8*D8</f>
        <v>0</v>
      </c>
      <c r="F8" s="8">
        <v>0</v>
      </c>
      <c r="G8" s="8">
        <v>0</v>
      </c>
      <c r="H8" s="8">
        <f t="shared" ref="H8:H60" si="0">F8+G8</f>
        <v>0</v>
      </c>
      <c r="I8" s="16"/>
      <c r="J8" s="41" t="s">
        <v>14</v>
      </c>
    </row>
    <row r="9" spans="1:12" ht="21" customHeight="1" x14ac:dyDescent="0.25">
      <c r="A9" s="57"/>
      <c r="B9" s="58"/>
      <c r="C9" s="40"/>
      <c r="D9" s="53"/>
      <c r="E9" s="40"/>
      <c r="F9" s="8">
        <v>0</v>
      </c>
      <c r="G9" s="8">
        <v>0</v>
      </c>
      <c r="H9" s="8">
        <f t="shared" si="0"/>
        <v>0</v>
      </c>
      <c r="I9" s="16"/>
      <c r="J9" s="42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3"/>
    </row>
    <row r="11" spans="1:12" ht="21" customHeight="1" x14ac:dyDescent="0.25">
      <c r="A11" s="34">
        <v>2</v>
      </c>
      <c r="B11" s="37" t="s">
        <v>16</v>
      </c>
      <c r="C11" s="31">
        <v>0</v>
      </c>
      <c r="D11" s="34"/>
      <c r="E11" s="31">
        <f t="shared" ref="E11:E62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1" t="s">
        <v>17</v>
      </c>
    </row>
    <row r="12" spans="1:12" ht="21" customHeight="1" x14ac:dyDescent="0.25">
      <c r="A12" s="36"/>
      <c r="B12" s="39"/>
      <c r="C12" s="33"/>
      <c r="D12" s="36"/>
      <c r="E12" s="33"/>
      <c r="F12" s="8">
        <v>0</v>
      </c>
      <c r="G12" s="8">
        <v>0</v>
      </c>
      <c r="H12" s="8">
        <f t="shared" ref="H12" si="2">F12+G12</f>
        <v>0</v>
      </c>
      <c r="I12" s="16"/>
      <c r="J12" s="42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3"/>
    </row>
    <row r="14" spans="1:12" ht="21" customHeight="1" x14ac:dyDescent="0.25">
      <c r="A14" s="57">
        <v>3</v>
      </c>
      <c r="B14" s="58" t="s">
        <v>19</v>
      </c>
      <c r="C14" s="40">
        <v>0</v>
      </c>
      <c r="D14" s="53"/>
      <c r="E14" s="40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49" t="s">
        <v>20</v>
      </c>
    </row>
    <row r="15" spans="1:12" ht="21" customHeight="1" x14ac:dyDescent="0.25">
      <c r="A15" s="57"/>
      <c r="B15" s="58"/>
      <c r="C15" s="40"/>
      <c r="D15" s="53"/>
      <c r="E15" s="40"/>
      <c r="F15" s="8">
        <v>0</v>
      </c>
      <c r="G15" s="8">
        <v>0</v>
      </c>
      <c r="H15" s="8">
        <f t="shared" si="0"/>
        <v>0</v>
      </c>
      <c r="I15" s="16"/>
      <c r="J15" s="50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1"/>
    </row>
    <row r="17" spans="1:10" ht="21" customHeight="1" x14ac:dyDescent="0.25">
      <c r="A17" s="57">
        <v>4</v>
      </c>
      <c r="B17" s="58" t="s">
        <v>22</v>
      </c>
      <c r="C17" s="40">
        <v>0</v>
      </c>
      <c r="D17" s="53"/>
      <c r="E17" s="40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49" t="s">
        <v>23</v>
      </c>
    </row>
    <row r="18" spans="1:10" ht="21" customHeight="1" x14ac:dyDescent="0.25">
      <c r="A18" s="57"/>
      <c r="B18" s="58"/>
      <c r="C18" s="40"/>
      <c r="D18" s="53"/>
      <c r="E18" s="40"/>
      <c r="F18" s="8">
        <v>0</v>
      </c>
      <c r="G18" s="8">
        <v>0</v>
      </c>
      <c r="H18" s="8">
        <f t="shared" si="0"/>
        <v>0</v>
      </c>
      <c r="I18" s="16"/>
      <c r="J18" s="50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51"/>
    </row>
    <row r="20" spans="1:10" ht="21" customHeight="1" x14ac:dyDescent="0.25">
      <c r="A20" s="34">
        <v>5</v>
      </c>
      <c r="B20" s="37" t="s">
        <v>25</v>
      </c>
      <c r="C20" s="31">
        <v>34015</v>
      </c>
      <c r="D20" s="34">
        <v>1</v>
      </c>
      <c r="E20" s="31">
        <f t="shared" si="1"/>
        <v>34015</v>
      </c>
      <c r="F20" s="30">
        <v>425.91</v>
      </c>
      <c r="G20" s="30">
        <v>0</v>
      </c>
      <c r="H20" s="30">
        <f>F20+G20</f>
        <v>425.91</v>
      </c>
      <c r="I20" s="23" t="s">
        <v>55</v>
      </c>
      <c r="J20" s="41" t="s">
        <v>26</v>
      </c>
    </row>
    <row r="21" spans="1:10" ht="21" customHeight="1" x14ac:dyDescent="0.25">
      <c r="A21" s="35"/>
      <c r="B21" s="38"/>
      <c r="C21" s="32"/>
      <c r="D21" s="35"/>
      <c r="E21" s="32"/>
      <c r="F21" s="30">
        <v>300</v>
      </c>
      <c r="G21" s="30">
        <v>0</v>
      </c>
      <c r="H21" s="30">
        <f t="shared" ref="H21:H28" si="5">F21+G21</f>
        <v>300</v>
      </c>
      <c r="I21" s="23" t="s">
        <v>54</v>
      </c>
      <c r="J21" s="42"/>
    </row>
    <row r="22" spans="1:10" ht="21" customHeight="1" x14ac:dyDescent="0.25">
      <c r="A22" s="35"/>
      <c r="B22" s="38"/>
      <c r="C22" s="32"/>
      <c r="D22" s="35"/>
      <c r="E22" s="32"/>
      <c r="F22" s="30">
        <v>0</v>
      </c>
      <c r="G22" s="65">
        <v>97.77</v>
      </c>
      <c r="H22" s="30">
        <f>F22+G22</f>
        <v>97.77</v>
      </c>
      <c r="I22" s="23" t="s">
        <v>79</v>
      </c>
      <c r="J22" s="42"/>
    </row>
    <row r="23" spans="1:10" ht="21" customHeight="1" x14ac:dyDescent="0.25">
      <c r="A23" s="35"/>
      <c r="B23" s="38"/>
      <c r="C23" s="32"/>
      <c r="D23" s="35"/>
      <c r="E23" s="32"/>
      <c r="F23" s="30">
        <v>171.8</v>
      </c>
      <c r="G23" s="30">
        <v>0</v>
      </c>
      <c r="H23" s="30">
        <f t="shared" si="5"/>
        <v>171.8</v>
      </c>
      <c r="I23" s="23" t="s">
        <v>78</v>
      </c>
      <c r="J23" s="42"/>
    </row>
    <row r="24" spans="1:10" ht="21" customHeight="1" x14ac:dyDescent="0.25">
      <c r="A24" s="35"/>
      <c r="B24" s="38"/>
      <c r="C24" s="32"/>
      <c r="D24" s="35"/>
      <c r="E24" s="32"/>
      <c r="F24" s="30">
        <v>87.2</v>
      </c>
      <c r="G24" s="30">
        <v>0</v>
      </c>
      <c r="H24" s="30">
        <f t="shared" si="5"/>
        <v>87.2</v>
      </c>
      <c r="I24" s="23" t="s">
        <v>77</v>
      </c>
      <c r="J24" s="42"/>
    </row>
    <row r="25" spans="1:10" ht="21" customHeight="1" x14ac:dyDescent="0.25">
      <c r="A25" s="35"/>
      <c r="B25" s="38"/>
      <c r="C25" s="32"/>
      <c r="D25" s="35"/>
      <c r="E25" s="32"/>
      <c r="F25" s="30">
        <v>125</v>
      </c>
      <c r="G25" s="30">
        <v>0</v>
      </c>
      <c r="H25" s="30">
        <f t="shared" si="5"/>
        <v>125</v>
      </c>
      <c r="I25" s="23" t="s">
        <v>76</v>
      </c>
      <c r="J25" s="42"/>
    </row>
    <row r="26" spans="1:10" ht="21" customHeight="1" x14ac:dyDescent="0.25">
      <c r="A26" s="35"/>
      <c r="B26" s="38"/>
      <c r="C26" s="32"/>
      <c r="D26" s="35"/>
      <c r="E26" s="32"/>
      <c r="F26" s="30">
        <v>476.68</v>
      </c>
      <c r="G26" s="30">
        <v>0</v>
      </c>
      <c r="H26" s="30">
        <f t="shared" si="5"/>
        <v>476.68</v>
      </c>
      <c r="I26" s="23" t="s">
        <v>75</v>
      </c>
      <c r="J26" s="42"/>
    </row>
    <row r="27" spans="1:10" ht="21" customHeight="1" x14ac:dyDescent="0.25">
      <c r="A27" s="35"/>
      <c r="B27" s="38"/>
      <c r="C27" s="32"/>
      <c r="D27" s="35"/>
      <c r="E27" s="32"/>
      <c r="F27" s="30">
        <v>0</v>
      </c>
      <c r="G27" s="30">
        <v>20</v>
      </c>
      <c r="H27" s="30">
        <f t="shared" si="5"/>
        <v>20</v>
      </c>
      <c r="I27" s="23" t="s">
        <v>72</v>
      </c>
      <c r="J27" s="42"/>
    </row>
    <row r="28" spans="1:10" ht="21" customHeight="1" x14ac:dyDescent="0.25">
      <c r="A28" s="35"/>
      <c r="B28" s="38"/>
      <c r="C28" s="32"/>
      <c r="D28" s="35"/>
      <c r="E28" s="32"/>
      <c r="F28" s="30">
        <v>365.58</v>
      </c>
      <c r="G28" s="30">
        <v>0</v>
      </c>
      <c r="H28" s="30">
        <f t="shared" si="5"/>
        <v>365.58</v>
      </c>
      <c r="I28" s="22" t="s">
        <v>73</v>
      </c>
      <c r="J28" s="42"/>
    </row>
    <row r="29" spans="1:10" ht="21" customHeight="1" x14ac:dyDescent="0.25">
      <c r="A29" s="35"/>
      <c r="B29" s="38"/>
      <c r="C29" s="32"/>
      <c r="D29" s="35"/>
      <c r="E29" s="32"/>
      <c r="F29" s="30">
        <v>1200</v>
      </c>
      <c r="G29" s="30">
        <v>0</v>
      </c>
      <c r="H29" s="30">
        <f>F29+G29</f>
        <v>1200</v>
      </c>
      <c r="I29" s="24" t="s">
        <v>74</v>
      </c>
      <c r="J29" s="42"/>
    </row>
    <row r="30" spans="1:10" ht="21" customHeight="1" x14ac:dyDescent="0.25">
      <c r="A30" s="35"/>
      <c r="B30" s="38"/>
      <c r="C30" s="32"/>
      <c r="D30" s="35"/>
      <c r="E30" s="32"/>
      <c r="F30" s="30">
        <v>470</v>
      </c>
      <c r="G30" s="30">
        <v>0</v>
      </c>
      <c r="H30" s="30">
        <f>F30+G30</f>
        <v>470</v>
      </c>
      <c r="I30" s="22" t="s">
        <v>69</v>
      </c>
      <c r="J30" s="42"/>
    </row>
    <row r="31" spans="1:10" ht="21" customHeight="1" x14ac:dyDescent="0.25">
      <c r="A31" s="35"/>
      <c r="B31" s="38"/>
      <c r="C31" s="32"/>
      <c r="D31" s="35"/>
      <c r="E31" s="32"/>
      <c r="F31" s="30">
        <v>120</v>
      </c>
      <c r="G31" s="30">
        <v>0</v>
      </c>
      <c r="H31" s="30">
        <f>F31+G31</f>
        <v>120</v>
      </c>
      <c r="I31" s="25" t="s">
        <v>70</v>
      </c>
      <c r="J31" s="42"/>
    </row>
    <row r="32" spans="1:10" ht="21" customHeight="1" x14ac:dyDescent="0.25">
      <c r="A32" s="35"/>
      <c r="B32" s="38"/>
      <c r="C32" s="32"/>
      <c r="D32" s="35"/>
      <c r="E32" s="32"/>
      <c r="F32" s="30">
        <v>30</v>
      </c>
      <c r="G32" s="30">
        <v>0</v>
      </c>
      <c r="H32" s="30">
        <f>F32+G32</f>
        <v>30</v>
      </c>
      <c r="I32" s="25" t="s">
        <v>71</v>
      </c>
      <c r="J32" s="42"/>
    </row>
    <row r="33" spans="1:10" ht="21" customHeight="1" x14ac:dyDescent="0.25">
      <c r="A33" s="35"/>
      <c r="B33" s="38"/>
      <c r="C33" s="32"/>
      <c r="D33" s="35"/>
      <c r="E33" s="32"/>
      <c r="F33" s="30">
        <v>660</v>
      </c>
      <c r="G33" s="30">
        <v>25</v>
      </c>
      <c r="H33" s="30">
        <f>F33+G33</f>
        <v>685</v>
      </c>
      <c r="I33" s="22" t="s">
        <v>53</v>
      </c>
      <c r="J33" s="42"/>
    </row>
    <row r="34" spans="1:10" ht="21" customHeight="1" x14ac:dyDescent="0.25">
      <c r="A34" s="35"/>
      <c r="B34" s="38"/>
      <c r="C34" s="32"/>
      <c r="D34" s="35"/>
      <c r="E34" s="32"/>
      <c r="F34" s="30">
        <v>308</v>
      </c>
      <c r="G34" s="30">
        <v>0</v>
      </c>
      <c r="H34" s="30">
        <f t="shared" ref="H34" si="6">F34+G34</f>
        <v>308</v>
      </c>
      <c r="I34" s="29" t="s">
        <v>56</v>
      </c>
      <c r="J34" s="42"/>
    </row>
    <row r="35" spans="1:10" ht="21" customHeight="1" x14ac:dyDescent="0.25">
      <c r="A35" s="35"/>
      <c r="B35" s="38"/>
      <c r="C35" s="32"/>
      <c r="D35" s="35"/>
      <c r="E35" s="32"/>
      <c r="F35" s="30">
        <v>856.48</v>
      </c>
      <c r="G35" s="30">
        <v>0</v>
      </c>
      <c r="H35" s="30">
        <f t="shared" ref="H35:H36" si="7">F35+G35</f>
        <v>856.48</v>
      </c>
      <c r="I35" s="22" t="s">
        <v>67</v>
      </c>
      <c r="J35" s="42"/>
    </row>
    <row r="36" spans="1:10" ht="21" customHeight="1" x14ac:dyDescent="0.25">
      <c r="A36" s="35"/>
      <c r="B36" s="38"/>
      <c r="C36" s="32"/>
      <c r="D36" s="35"/>
      <c r="E36" s="32"/>
      <c r="F36" s="30">
        <v>137.1</v>
      </c>
      <c r="G36" s="30">
        <v>0</v>
      </c>
      <c r="H36" s="30">
        <f t="shared" si="7"/>
        <v>137.1</v>
      </c>
      <c r="I36" s="22" t="s">
        <v>68</v>
      </c>
      <c r="J36" s="42"/>
    </row>
    <row r="37" spans="1:10" ht="21" customHeight="1" x14ac:dyDescent="0.25">
      <c r="A37" s="35"/>
      <c r="B37" s="38"/>
      <c r="C37" s="32"/>
      <c r="D37" s="35"/>
      <c r="E37" s="32"/>
      <c r="F37" s="30">
        <v>1223.98</v>
      </c>
      <c r="G37" s="30">
        <v>0</v>
      </c>
      <c r="H37" s="30">
        <f t="shared" ref="H37:H41" si="8">F37+G37</f>
        <v>1223.98</v>
      </c>
      <c r="I37" s="22" t="s">
        <v>66</v>
      </c>
      <c r="J37" s="42"/>
    </row>
    <row r="38" spans="1:10" ht="21" customHeight="1" x14ac:dyDescent="0.25">
      <c r="A38" s="35"/>
      <c r="B38" s="38"/>
      <c r="C38" s="32"/>
      <c r="D38" s="35"/>
      <c r="E38" s="32"/>
      <c r="F38" s="26">
        <v>2400</v>
      </c>
      <c r="G38" s="26">
        <v>0</v>
      </c>
      <c r="H38" s="26">
        <f t="shared" si="8"/>
        <v>2400</v>
      </c>
      <c r="I38" s="22" t="s">
        <v>81</v>
      </c>
      <c r="J38" s="42"/>
    </row>
    <row r="39" spans="1:10" ht="21" customHeight="1" x14ac:dyDescent="0.25">
      <c r="A39" s="35"/>
      <c r="B39" s="38"/>
      <c r="C39" s="32"/>
      <c r="D39" s="35"/>
      <c r="E39" s="32"/>
      <c r="F39" s="21">
        <v>4157</v>
      </c>
      <c r="G39" s="21">
        <v>0</v>
      </c>
      <c r="H39" s="21">
        <f t="shared" si="8"/>
        <v>4157</v>
      </c>
      <c r="I39" s="22" t="s">
        <v>65</v>
      </c>
      <c r="J39" s="42"/>
    </row>
    <row r="40" spans="1:10" ht="21" customHeight="1" x14ac:dyDescent="0.25">
      <c r="A40" s="35"/>
      <c r="B40" s="38"/>
      <c r="C40" s="32"/>
      <c r="D40" s="35"/>
      <c r="E40" s="32"/>
      <c r="F40" s="21">
        <v>500</v>
      </c>
      <c r="G40" s="21">
        <v>0</v>
      </c>
      <c r="H40" s="21">
        <f t="shared" si="8"/>
        <v>500</v>
      </c>
      <c r="I40" s="22" t="s">
        <v>64</v>
      </c>
      <c r="J40" s="42"/>
    </row>
    <row r="41" spans="1:10" ht="21" customHeight="1" x14ac:dyDescent="0.25">
      <c r="A41" s="35"/>
      <c r="B41" s="38"/>
      <c r="C41" s="32"/>
      <c r="D41" s="35"/>
      <c r="E41" s="32"/>
      <c r="F41" s="21">
        <v>163</v>
      </c>
      <c r="G41" s="21">
        <v>0</v>
      </c>
      <c r="H41" s="21">
        <f t="shared" si="8"/>
        <v>163</v>
      </c>
      <c r="I41" s="22" t="s">
        <v>63</v>
      </c>
      <c r="J41" s="42"/>
    </row>
    <row r="42" spans="1:10" ht="21" customHeight="1" x14ac:dyDescent="0.25">
      <c r="A42" s="35"/>
      <c r="B42" s="38"/>
      <c r="C42" s="32"/>
      <c r="D42" s="35"/>
      <c r="E42" s="32"/>
      <c r="F42" s="21">
        <v>80</v>
      </c>
      <c r="G42" s="21">
        <v>0</v>
      </c>
      <c r="H42" s="21">
        <v>80</v>
      </c>
      <c r="I42" s="22" t="s">
        <v>62</v>
      </c>
      <c r="J42" s="42"/>
    </row>
    <row r="43" spans="1:10" ht="21" customHeight="1" x14ac:dyDescent="0.25">
      <c r="A43" s="35"/>
      <c r="B43" s="38"/>
      <c r="C43" s="32"/>
      <c r="D43" s="35"/>
      <c r="E43" s="32"/>
      <c r="F43" s="26">
        <v>400</v>
      </c>
      <c r="G43" s="26">
        <v>0</v>
      </c>
      <c r="H43" s="26">
        <f>F43+G43</f>
        <v>400</v>
      </c>
      <c r="I43" s="27" t="s">
        <v>60</v>
      </c>
      <c r="J43" s="42"/>
    </row>
    <row r="44" spans="1:10" ht="21" customHeight="1" x14ac:dyDescent="0.25">
      <c r="A44" s="35"/>
      <c r="B44" s="38"/>
      <c r="C44" s="32"/>
      <c r="D44" s="35"/>
      <c r="E44" s="32"/>
      <c r="F44" s="26">
        <v>32</v>
      </c>
      <c r="G44" s="26">
        <v>0</v>
      </c>
      <c r="H44" s="26">
        <f t="shared" ref="H44:H48" si="9">F44+G44</f>
        <v>32</v>
      </c>
      <c r="I44" s="27" t="s">
        <v>61</v>
      </c>
      <c r="J44" s="42"/>
    </row>
    <row r="45" spans="1:10" ht="21" customHeight="1" x14ac:dyDescent="0.25">
      <c r="A45" s="35"/>
      <c r="B45" s="38"/>
      <c r="C45" s="32"/>
      <c r="D45" s="35"/>
      <c r="E45" s="32"/>
      <c r="F45" s="26">
        <v>134.62</v>
      </c>
      <c r="G45" s="26">
        <v>0</v>
      </c>
      <c r="H45" s="26">
        <f t="shared" si="9"/>
        <v>134.62</v>
      </c>
      <c r="I45" s="27" t="s">
        <v>57</v>
      </c>
      <c r="J45" s="42"/>
    </row>
    <row r="46" spans="1:10" ht="21" customHeight="1" x14ac:dyDescent="0.25">
      <c r="A46" s="35"/>
      <c r="B46" s="38"/>
      <c r="C46" s="32"/>
      <c r="D46" s="35"/>
      <c r="E46" s="32"/>
      <c r="F46" s="26">
        <v>406.64</v>
      </c>
      <c r="G46" s="26">
        <v>0</v>
      </c>
      <c r="H46" s="26">
        <f t="shared" si="9"/>
        <v>406.64</v>
      </c>
      <c r="I46" s="27" t="s">
        <v>58</v>
      </c>
      <c r="J46" s="42"/>
    </row>
    <row r="47" spans="1:10" ht="21" customHeight="1" x14ac:dyDescent="0.25">
      <c r="A47" s="35"/>
      <c r="B47" s="38"/>
      <c r="C47" s="32"/>
      <c r="D47" s="35"/>
      <c r="E47" s="32"/>
      <c r="F47" s="26">
        <v>190</v>
      </c>
      <c r="G47" s="26">
        <v>0</v>
      </c>
      <c r="H47" s="26">
        <f t="shared" si="9"/>
        <v>190</v>
      </c>
      <c r="I47" s="27" t="s">
        <v>59</v>
      </c>
      <c r="J47" s="42"/>
    </row>
    <row r="48" spans="1:10" ht="21" customHeight="1" x14ac:dyDescent="0.25">
      <c r="A48" s="36"/>
      <c r="B48" s="39"/>
      <c r="C48" s="33"/>
      <c r="D48" s="36"/>
      <c r="E48" s="33"/>
      <c r="F48" s="28">
        <v>3550</v>
      </c>
      <c r="G48" s="28">
        <v>0</v>
      </c>
      <c r="H48" s="28">
        <f t="shared" si="9"/>
        <v>3550</v>
      </c>
      <c r="I48" s="29" t="s">
        <v>80</v>
      </c>
      <c r="J48" s="42"/>
    </row>
    <row r="49" spans="1:10" s="1" customFormat="1" ht="21" customHeight="1" x14ac:dyDescent="0.25">
      <c r="A49" s="9"/>
      <c r="B49" s="10" t="s">
        <v>27</v>
      </c>
      <c r="C49" s="11">
        <f>SUM(C20)</f>
        <v>34015</v>
      </c>
      <c r="D49" s="11">
        <f t="shared" ref="D49:E49" si="10">SUM(D20)</f>
        <v>1</v>
      </c>
      <c r="E49" s="11">
        <f t="shared" si="10"/>
        <v>34015</v>
      </c>
      <c r="F49" s="11">
        <f>SUM(F20:F48)</f>
        <v>18970.989999999998</v>
      </c>
      <c r="G49" s="11">
        <f>SUM(G20:G48)</f>
        <v>142.76999999999998</v>
      </c>
      <c r="H49" s="11">
        <f>SUM(H20:H48)</f>
        <v>19113.760000000002</v>
      </c>
      <c r="I49" s="17"/>
      <c r="J49" s="43"/>
    </row>
    <row r="50" spans="1:10" ht="21" customHeight="1" x14ac:dyDescent="0.25">
      <c r="A50" s="57">
        <v>6</v>
      </c>
      <c r="B50" s="58" t="s">
        <v>28</v>
      </c>
      <c r="C50" s="40">
        <v>0</v>
      </c>
      <c r="D50" s="53"/>
      <c r="E50" s="40">
        <f t="shared" si="1"/>
        <v>0</v>
      </c>
      <c r="F50" s="8">
        <v>0</v>
      </c>
      <c r="G50" s="8">
        <v>0</v>
      </c>
      <c r="H50" s="8">
        <f t="shared" si="0"/>
        <v>0</v>
      </c>
      <c r="I50" s="16"/>
      <c r="J50" s="41" t="s">
        <v>29</v>
      </c>
    </row>
    <row r="51" spans="1:10" ht="21" customHeight="1" x14ac:dyDescent="0.25">
      <c r="A51" s="57"/>
      <c r="B51" s="58"/>
      <c r="C51" s="40"/>
      <c r="D51" s="53"/>
      <c r="E51" s="40"/>
      <c r="F51" s="8">
        <v>0</v>
      </c>
      <c r="G51" s="8">
        <v>0</v>
      </c>
      <c r="H51" s="8">
        <f t="shared" si="0"/>
        <v>0</v>
      </c>
      <c r="I51" s="16"/>
      <c r="J51" s="50"/>
    </row>
    <row r="52" spans="1:10" s="1" customFormat="1" ht="21" customHeight="1" x14ac:dyDescent="0.25">
      <c r="A52" s="9"/>
      <c r="B52" s="10" t="s">
        <v>30</v>
      </c>
      <c r="C52" s="11">
        <f>SUM(C50)</f>
        <v>0</v>
      </c>
      <c r="D52" s="11">
        <f>SUM(D50)</f>
        <v>0</v>
      </c>
      <c r="E52" s="11">
        <f>SUM(E50)</f>
        <v>0</v>
      </c>
      <c r="F52" s="11">
        <f>SUM(F50:F51)</f>
        <v>0</v>
      </c>
      <c r="G52" s="11">
        <f>SUM(G50:G51)</f>
        <v>0</v>
      </c>
      <c r="H52" s="11">
        <f>SUM(H50:H51)</f>
        <v>0</v>
      </c>
      <c r="I52" s="17"/>
      <c r="J52" s="51"/>
    </row>
    <row r="53" spans="1:10" ht="21" customHeight="1" x14ac:dyDescent="0.25">
      <c r="A53" s="57">
        <v>7</v>
      </c>
      <c r="B53" s="58" t="s">
        <v>31</v>
      </c>
      <c r="C53" s="40">
        <v>0</v>
      </c>
      <c r="D53" s="53"/>
      <c r="E53" s="40">
        <f t="shared" si="1"/>
        <v>0</v>
      </c>
      <c r="F53" s="8">
        <v>0</v>
      </c>
      <c r="G53" s="8">
        <v>0</v>
      </c>
      <c r="H53" s="8">
        <f t="shared" si="0"/>
        <v>0</v>
      </c>
      <c r="I53" s="16"/>
      <c r="J53" s="44"/>
    </row>
    <row r="54" spans="1:10" ht="21" customHeight="1" x14ac:dyDescent="0.25">
      <c r="A54" s="57"/>
      <c r="B54" s="58"/>
      <c r="C54" s="40"/>
      <c r="D54" s="53"/>
      <c r="E54" s="40"/>
      <c r="F54" s="8">
        <v>0</v>
      </c>
      <c r="G54" s="8">
        <v>0</v>
      </c>
      <c r="H54" s="8">
        <f t="shared" si="0"/>
        <v>0</v>
      </c>
      <c r="I54" s="16"/>
      <c r="J54" s="45"/>
    </row>
    <row r="55" spans="1:10" s="1" customFormat="1" ht="21" customHeight="1" x14ac:dyDescent="0.25">
      <c r="A55" s="9"/>
      <c r="B55" s="10" t="s">
        <v>32</v>
      </c>
      <c r="C55" s="11">
        <f>SUM(C53)</f>
        <v>0</v>
      </c>
      <c r="D55" s="11">
        <f>SUM(D53)</f>
        <v>0</v>
      </c>
      <c r="E55" s="11">
        <f>SUM(E53)</f>
        <v>0</v>
      </c>
      <c r="F55" s="11">
        <f>SUM(F53:F54)</f>
        <v>0</v>
      </c>
      <c r="G55" s="11">
        <f>SUM(G53:G54)</f>
        <v>0</v>
      </c>
      <c r="H55" s="11">
        <f>SUM(H53:H54)</f>
        <v>0</v>
      </c>
      <c r="I55" s="17"/>
      <c r="J55" s="46"/>
    </row>
    <row r="56" spans="1:10" ht="21" customHeight="1" x14ac:dyDescent="0.25">
      <c r="A56" s="57">
        <v>8</v>
      </c>
      <c r="B56" s="58" t="s">
        <v>33</v>
      </c>
      <c r="C56" s="40">
        <v>0</v>
      </c>
      <c r="D56" s="53"/>
      <c r="E56" s="40">
        <f t="shared" si="1"/>
        <v>0</v>
      </c>
      <c r="F56" s="8">
        <v>0</v>
      </c>
      <c r="G56" s="8">
        <v>0</v>
      </c>
      <c r="H56" s="8">
        <f t="shared" si="0"/>
        <v>0</v>
      </c>
      <c r="I56" s="16"/>
      <c r="J56" s="49" t="s">
        <v>34</v>
      </c>
    </row>
    <row r="57" spans="1:10" ht="21" customHeight="1" x14ac:dyDescent="0.25">
      <c r="A57" s="57"/>
      <c r="B57" s="58"/>
      <c r="C57" s="40"/>
      <c r="D57" s="53"/>
      <c r="E57" s="40"/>
      <c r="F57" s="8">
        <v>0</v>
      </c>
      <c r="G57" s="8">
        <v>0</v>
      </c>
      <c r="H57" s="8">
        <f t="shared" si="0"/>
        <v>0</v>
      </c>
      <c r="I57" s="16"/>
      <c r="J57" s="50"/>
    </row>
    <row r="58" spans="1:10" s="1" customFormat="1" ht="21" customHeight="1" x14ac:dyDescent="0.25">
      <c r="A58" s="9"/>
      <c r="B58" s="10" t="s">
        <v>35</v>
      </c>
      <c r="C58" s="11">
        <f>SUM(C56)</f>
        <v>0</v>
      </c>
      <c r="D58" s="11">
        <f t="shared" ref="D58:E58" si="11">SUM(D56)</f>
        <v>0</v>
      </c>
      <c r="E58" s="11">
        <f t="shared" si="11"/>
        <v>0</v>
      </c>
      <c r="F58" s="11">
        <f>SUM(F56:F57)</f>
        <v>0</v>
      </c>
      <c r="G58" s="11">
        <f t="shared" ref="G58" si="12">SUM(G56:G57)</f>
        <v>0</v>
      </c>
      <c r="H58" s="11">
        <f>SUM(H56:H57)</f>
        <v>0</v>
      </c>
      <c r="I58" s="17"/>
      <c r="J58" s="51"/>
    </row>
    <row r="59" spans="1:10" ht="21" customHeight="1" x14ac:dyDescent="0.25">
      <c r="A59" s="57">
        <v>9</v>
      </c>
      <c r="B59" s="58" t="s">
        <v>36</v>
      </c>
      <c r="C59" s="40">
        <v>0</v>
      </c>
      <c r="D59" s="53"/>
      <c r="E59" s="40">
        <f t="shared" si="1"/>
        <v>0</v>
      </c>
      <c r="F59" s="8">
        <v>0</v>
      </c>
      <c r="G59" s="8">
        <v>0</v>
      </c>
      <c r="H59" s="8">
        <f t="shared" si="0"/>
        <v>0</v>
      </c>
      <c r="I59" s="16"/>
      <c r="J59" s="41" t="s">
        <v>37</v>
      </c>
    </row>
    <row r="60" spans="1:10" ht="21" customHeight="1" x14ac:dyDescent="0.25">
      <c r="A60" s="57"/>
      <c r="B60" s="58"/>
      <c r="C60" s="40"/>
      <c r="D60" s="53"/>
      <c r="E60" s="40"/>
      <c r="F60" s="8">
        <v>0</v>
      </c>
      <c r="G60" s="8">
        <v>0</v>
      </c>
      <c r="H60" s="8">
        <f t="shared" si="0"/>
        <v>0</v>
      </c>
      <c r="I60" s="16"/>
      <c r="J60" s="42"/>
    </row>
    <row r="61" spans="1:10" s="1" customFormat="1" ht="21" customHeight="1" x14ac:dyDescent="0.25">
      <c r="A61" s="9"/>
      <c r="B61" s="10" t="s">
        <v>38</v>
      </c>
      <c r="C61" s="11">
        <f>SUM(C59)</f>
        <v>0</v>
      </c>
      <c r="D61" s="11">
        <f>SUM(D59)</f>
        <v>0</v>
      </c>
      <c r="E61" s="11">
        <f>SUM(E59)</f>
        <v>0</v>
      </c>
      <c r="F61" s="11">
        <f>SUM(F59:F60)</f>
        <v>0</v>
      </c>
      <c r="G61" s="11">
        <f>SUM(G59:G60)</f>
        <v>0</v>
      </c>
      <c r="H61" s="11">
        <f>SUM(H59:H60)</f>
        <v>0</v>
      </c>
      <c r="I61" s="17"/>
      <c r="J61" s="43"/>
    </row>
    <row r="62" spans="1:10" ht="21" customHeight="1" x14ac:dyDescent="0.25">
      <c r="A62" s="34">
        <v>10</v>
      </c>
      <c r="B62" s="58" t="s">
        <v>39</v>
      </c>
      <c r="C62" s="40">
        <v>0</v>
      </c>
      <c r="D62" s="53"/>
      <c r="E62" s="40">
        <f t="shared" si="1"/>
        <v>0</v>
      </c>
      <c r="F62" s="21">
        <v>0</v>
      </c>
      <c r="G62" s="21">
        <v>0</v>
      </c>
      <c r="H62" s="21">
        <f t="shared" ref="H62:H63" si="13">F62+G62</f>
        <v>0</v>
      </c>
      <c r="J62" s="44"/>
    </row>
    <row r="63" spans="1:10" ht="21" customHeight="1" x14ac:dyDescent="0.25">
      <c r="A63" s="35"/>
      <c r="B63" s="58"/>
      <c r="C63" s="40"/>
      <c r="D63" s="53"/>
      <c r="E63" s="40"/>
      <c r="F63" s="21">
        <v>0</v>
      </c>
      <c r="G63" s="21">
        <v>0</v>
      </c>
      <c r="H63" s="21">
        <f t="shared" si="13"/>
        <v>0</v>
      </c>
      <c r="J63" s="45"/>
    </row>
    <row r="64" spans="1:10" s="1" customFormat="1" ht="21" customHeight="1" x14ac:dyDescent="0.25">
      <c r="A64" s="9"/>
      <c r="B64" s="10" t="s">
        <v>40</v>
      </c>
      <c r="C64" s="11">
        <f>SUM(C62)</f>
        <v>0</v>
      </c>
      <c r="D64" s="11">
        <f>SUM(D62)</f>
        <v>0</v>
      </c>
      <c r="E64" s="11">
        <f>SUM(E62)</f>
        <v>0</v>
      </c>
      <c r="F64" s="11">
        <f>SUM(F62:F63)</f>
        <v>0</v>
      </c>
      <c r="G64" s="11">
        <f>SUM(G62:G63)</f>
        <v>0</v>
      </c>
      <c r="H64" s="11">
        <f>SUM(H62:H63)</f>
        <v>0</v>
      </c>
      <c r="I64" s="17"/>
      <c r="J64" s="46"/>
    </row>
    <row r="65" spans="1:10" ht="21" customHeight="1" x14ac:dyDescent="0.25">
      <c r="A65" s="9"/>
      <c r="B65" s="10" t="s">
        <v>41</v>
      </c>
      <c r="C65" s="11">
        <f t="shared" ref="C65:H65" si="14">SUM(C64,C61,C58,C55,C52,C49,C19,C16,C13,C10)</f>
        <v>34015</v>
      </c>
      <c r="D65" s="11">
        <f t="shared" si="14"/>
        <v>1</v>
      </c>
      <c r="E65" s="11">
        <f t="shared" si="14"/>
        <v>34015</v>
      </c>
      <c r="F65" s="11">
        <f>SUM(F64,F61,F58,F55,F52,F49,F19,F16,F13,F10)</f>
        <v>18970.989999999998</v>
      </c>
      <c r="G65" s="11">
        <f t="shared" si="14"/>
        <v>142.76999999999998</v>
      </c>
      <c r="H65" s="11">
        <f t="shared" si="14"/>
        <v>19113.760000000002</v>
      </c>
      <c r="I65" s="17"/>
      <c r="J65" s="18"/>
    </row>
    <row r="69" spans="1:10" ht="21" customHeight="1" x14ac:dyDescent="0.25">
      <c r="A69" s="62" t="s">
        <v>42</v>
      </c>
      <c r="B69" s="63"/>
      <c r="C69" s="64" t="s">
        <v>43</v>
      </c>
      <c r="D69" s="64"/>
      <c r="E69" s="64" t="s">
        <v>44</v>
      </c>
      <c r="F69" s="64"/>
      <c r="G69" s="64" t="s">
        <v>45</v>
      </c>
      <c r="H69" s="64"/>
      <c r="I69" s="19" t="s">
        <v>46</v>
      </c>
    </row>
    <row r="70" spans="1:10" ht="21" customHeight="1" x14ac:dyDescent="0.25">
      <c r="A70" s="54">
        <f>E65</f>
        <v>34015</v>
      </c>
      <c r="B70" s="55"/>
      <c r="C70" s="55">
        <f>H65</f>
        <v>19113.760000000002</v>
      </c>
      <c r="D70" s="55"/>
      <c r="E70" s="55">
        <f>F65</f>
        <v>18970.989999999998</v>
      </c>
      <c r="F70" s="55"/>
      <c r="G70" s="55">
        <f>G65</f>
        <v>142.76999999999998</v>
      </c>
      <c r="H70" s="55"/>
      <c r="I70" s="20">
        <f>A70-C70</f>
        <v>14901.239999999998</v>
      </c>
    </row>
    <row r="72" spans="1:10" ht="21" customHeight="1" x14ac:dyDescent="0.25">
      <c r="A72" s="12" t="s">
        <v>47</v>
      </c>
      <c r="B72" s="13"/>
      <c r="C72" s="14" t="s">
        <v>48</v>
      </c>
      <c r="D72" s="12"/>
      <c r="E72" s="12" t="s">
        <v>49</v>
      </c>
      <c r="F72" s="12"/>
      <c r="G72" s="12" t="s">
        <v>50</v>
      </c>
      <c r="H72" s="12"/>
      <c r="I72" s="13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B8:B9"/>
    <mergeCell ref="B11:B12"/>
    <mergeCell ref="B14:B15"/>
    <mergeCell ref="B17:B18"/>
    <mergeCell ref="B50:B51"/>
    <mergeCell ref="B53:B54"/>
    <mergeCell ref="B56:B57"/>
    <mergeCell ref="B59:B60"/>
    <mergeCell ref="C8:C9"/>
    <mergeCell ref="A70:B70"/>
    <mergeCell ref="C70:D70"/>
    <mergeCell ref="E70:F70"/>
    <mergeCell ref="G70:H70"/>
    <mergeCell ref="A6:A7"/>
    <mergeCell ref="A8:A9"/>
    <mergeCell ref="A11:A12"/>
    <mergeCell ref="A14:A15"/>
    <mergeCell ref="A17:A18"/>
    <mergeCell ref="A50:A51"/>
    <mergeCell ref="A53:A54"/>
    <mergeCell ref="A56:A57"/>
    <mergeCell ref="A59:A60"/>
    <mergeCell ref="A62:A63"/>
    <mergeCell ref="B6:B7"/>
    <mergeCell ref="B62:B63"/>
    <mergeCell ref="C11:C12"/>
    <mergeCell ref="C14:C15"/>
    <mergeCell ref="C17:C18"/>
    <mergeCell ref="C50:C51"/>
    <mergeCell ref="C53:C54"/>
    <mergeCell ref="C56:C57"/>
    <mergeCell ref="C59:C60"/>
    <mergeCell ref="C62:C63"/>
    <mergeCell ref="D53:D54"/>
    <mergeCell ref="D56:D57"/>
    <mergeCell ref="D59:D60"/>
    <mergeCell ref="D62:D63"/>
    <mergeCell ref="D8:D9"/>
    <mergeCell ref="D11:D12"/>
    <mergeCell ref="D14:D15"/>
    <mergeCell ref="D17:D18"/>
    <mergeCell ref="E8:E9"/>
    <mergeCell ref="E11:E12"/>
    <mergeCell ref="E14:E15"/>
    <mergeCell ref="E17:E18"/>
    <mergeCell ref="D50:D51"/>
    <mergeCell ref="E50:E51"/>
    <mergeCell ref="E53:E54"/>
    <mergeCell ref="E56:E57"/>
    <mergeCell ref="E59:E60"/>
    <mergeCell ref="E62:E63"/>
    <mergeCell ref="J59:J61"/>
    <mergeCell ref="J62:J64"/>
    <mergeCell ref="H4:I5"/>
    <mergeCell ref="J17:J19"/>
    <mergeCell ref="J20:J49"/>
    <mergeCell ref="J50:J52"/>
    <mergeCell ref="J53:J55"/>
    <mergeCell ref="J56:J58"/>
    <mergeCell ref="J4:J5"/>
    <mergeCell ref="J6:J7"/>
    <mergeCell ref="J8:J10"/>
    <mergeCell ref="J11:J13"/>
    <mergeCell ref="J14:J16"/>
    <mergeCell ref="E20:E48"/>
    <mergeCell ref="C20:C48"/>
    <mergeCell ref="A20:A48"/>
    <mergeCell ref="B20:B48"/>
    <mergeCell ref="D20:D48"/>
  </mergeCells>
  <phoneticPr fontId="9" type="noConversion"/>
  <pageMargins left="0.69930555555555596" right="0.69930555555555596" top="0.75" bottom="0.75" header="0.3" footer="0.3"/>
  <pageSetup paperSize="9" scale="4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2019-12-12T09:21:13Z</cp:lastPrinted>
  <dcterms:created xsi:type="dcterms:W3CDTF">2014-04-15T08:52:00Z</dcterms:created>
  <dcterms:modified xsi:type="dcterms:W3CDTF">2019-12-12T09:52:12Z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