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30" windowHeight="1221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<sst xmlns="http://schemas.openxmlformats.org/spreadsheetml/2006/main" count="62" uniqueCount="59">
  <si>
    <t>【借款报销单】</t>
  </si>
  <si>
    <t>团号：HMZA-230808-QSK182</t>
  </si>
  <si>
    <t>会议日期：2023年8月8日-2023年8月10日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</si>
  <si>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</si>
  <si>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</si>
  <si>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</si>
  <si>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</si>
  <si>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</si>
  <si>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</si>
  <si>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</si>
  <si>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</si>
  <si>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</si>
  <si>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</si>
  <si>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</si>
  <si>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</si>
  <si>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</si>
  <si>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嘉宾高铁车票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</si>
  <si>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</si>
  <si>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</si>
  <si>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</si>
  <si>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</si>
  <si>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</si>
  <si>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</si>
  <si>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</si>
  <si>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</si>
  <si>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</si>
  <si>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社会餐厅用餐</t>
  </si>
  <si>
    <t>需提供刷卡联、菜单（小票）</t>
  </si>
  <si>
    <t>活动餐费合计</t>
  </si>
  <si>
    <t>现地采买费用</t>
  </si>
  <si>
    <t>梦之蓝白酒</t>
  </si>
  <si>
    <t>尽量提供可用的原始发票，发票项目不可用的，且开票需要加收税点的可以不提供原始发票。网上交易均需提供交易截图。</t>
  </si>
  <si>
    <t>奔富1号红酒</t>
  </si>
  <si>
    <t>可口可乐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</si>
  <si>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</si>
  <si>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</si>
  <si>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</si>
  <si>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</si>
  <si>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</si>
  <si>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</si>
  <si>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</si>
  <si>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</si>
  <si>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</si>
  <si>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</si>
  <si>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</si>
  <si>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</si>
  <si>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</si>
  <si>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剩余物料闪送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</si>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</sst>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21" fillId="17" borderId="8" applyNumberFormat="0" applyAlignment="0" applyProtection="0">
      <alignment vertical="center"/>
    </xf>
    <xf numFmtId="0" fontId="22" fillId="18" borderId="13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6" fillId="0" borderId="2" xfId="0" applyFont="1" applyFill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2"/>
  <sheetViews>
    <sheetView tabSelected="1" zoomScale="85" zoomScaleNormal="85" topLeftCell="A13" workbookViewId="0">
      <selection activeCell="M29" sqref="M29"/>
    </sheetView>
  </sheetViews>
  <sheetFormatPr defaultColWidth="9" defaultRowHeight="21" customHeight="1"/>
  <cols>
    <col min="1" max="1" width="9" style="2"/>
    <col min="2" max="2" width="16.7545454545455" customWidth="1"/>
    <col min="3" max="3" width="11.8181818181818" style="3"/>
    <col min="5" max="5" width="13.4909090909091" customWidth="1"/>
    <col min="6" max="6" width="12.1818181818182" customWidth="1"/>
    <col min="8" max="8" width="12.8363636363636" customWidth="1"/>
    <col min="9" max="9" width="24.8727272727273" customWidth="1"/>
    <col min="10" max="10" width="40.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593</v>
      </c>
      <c r="G8" s="15">
        <v>0</v>
      </c>
      <c r="H8" s="15">
        <f>F8+G8</f>
        <v>593</v>
      </c>
      <c r="I8" s="38" t="s">
        <v>16</v>
      </c>
      <c r="J8" s="39" t="s">
        <v>17</v>
      </c>
    </row>
    <row r="9" customHeight="1" spans="1:10">
      <c r="A9" s="13"/>
      <c r="B9" s="14"/>
      <c r="C9" s="15"/>
      <c r="D9" s="16"/>
      <c r="E9" s="15"/>
      <c r="F9" s="15">
        <v>662</v>
      </c>
      <c r="G9" s="15">
        <v>0</v>
      </c>
      <c r="H9" s="15">
        <f>F9+G9</f>
        <v>662</v>
      </c>
      <c r="I9" s="38" t="s">
        <v>16</v>
      </c>
      <c r="J9" s="40"/>
    </row>
    <row r="10" customHeight="1" spans="1:10">
      <c r="A10" s="13"/>
      <c r="B10" s="14"/>
      <c r="C10" s="15"/>
      <c r="D10" s="16"/>
      <c r="E10" s="15"/>
      <c r="F10" s="15">
        <v>335</v>
      </c>
      <c r="G10" s="15">
        <v>0</v>
      </c>
      <c r="H10" s="15">
        <f>F10+G10</f>
        <v>335</v>
      </c>
      <c r="I10" s="38" t="s">
        <v>16</v>
      </c>
      <c r="J10" s="40"/>
    </row>
    <row r="11" customHeight="1" spans="1:10">
      <c r="A11" s="13"/>
      <c r="B11" s="14"/>
      <c r="C11" s="15"/>
      <c r="D11" s="16"/>
      <c r="E11" s="15"/>
      <c r="F11" s="15">
        <v>315</v>
      </c>
      <c r="G11" s="15">
        <v>0</v>
      </c>
      <c r="H11" s="15">
        <f>F11+G11</f>
        <v>315</v>
      </c>
      <c r="I11" s="38" t="s">
        <v>16</v>
      </c>
      <c r="J11" s="40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41"/>
      <c r="J12" s="40"/>
    </row>
    <row r="13" s="1" customFormat="1" customHeight="1" spans="1:10">
      <c r="A13" s="17"/>
      <c r="B13" s="18" t="s">
        <v>18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1905</v>
      </c>
      <c r="G13" s="19">
        <f t="shared" ref="G13:H13" si="0">SUM(G8:G12)</f>
        <v>0</v>
      </c>
      <c r="H13" s="19">
        <f t="shared" si="0"/>
        <v>1905</v>
      </c>
      <c r="I13" s="42"/>
      <c r="J13" s="43"/>
    </row>
    <row r="14" customHeight="1" spans="1:10">
      <c r="A14" s="20">
        <v>2</v>
      </c>
      <c r="B14" s="21" t="s">
        <v>19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41"/>
      <c r="J14" s="39" t="s">
        <v>20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1">F15+G15</f>
        <v>0</v>
      </c>
      <c r="I15" s="41"/>
      <c r="J15" s="40"/>
    </row>
    <row r="16" s="1" customFormat="1" customHeight="1" spans="1:10">
      <c r="A16" s="17"/>
      <c r="B16" s="18" t="s">
        <v>21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13">
        <v>3</v>
      </c>
      <c r="B17" s="14" t="s">
        <v>22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>F17+G17</f>
        <v>0</v>
      </c>
      <c r="I17" s="41"/>
      <c r="J17" s="44" t="s">
        <v>23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F18+G18</f>
        <v>0</v>
      </c>
      <c r="I18" s="41"/>
      <c r="J18" s="45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41"/>
      <c r="J19" s="45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41"/>
      <c r="J20" s="45"/>
    </row>
    <row r="21" s="1" customFormat="1" customHeight="1" spans="1:10">
      <c r="A21" s="17"/>
      <c r="B21" s="18" t="s">
        <v>24</v>
      </c>
      <c r="C21" s="19">
        <f>SUM(C17)</f>
        <v>0</v>
      </c>
      <c r="D21" s="19">
        <f t="shared" ref="D21:E21" si="2">SUM(D17)</f>
        <v>0</v>
      </c>
      <c r="E21" s="19">
        <f t="shared" si="2"/>
        <v>0</v>
      </c>
      <c r="F21" s="19">
        <f>SUM(F17:F20)</f>
        <v>0</v>
      </c>
      <c r="G21" s="19">
        <f t="shared" ref="G21:H21" si="3">SUM(G17:G20)</f>
        <v>0</v>
      </c>
      <c r="H21" s="19">
        <f t="shared" si="3"/>
        <v>0</v>
      </c>
      <c r="I21" s="42"/>
      <c r="J21" s="46"/>
    </row>
    <row r="22" customHeight="1" spans="1:10">
      <c r="A22" s="13">
        <v>4</v>
      </c>
      <c r="B22" s="14" t="s">
        <v>25</v>
      </c>
      <c r="C22" s="15">
        <v>12000</v>
      </c>
      <c r="D22" s="16">
        <v>1</v>
      </c>
      <c r="E22" s="15">
        <f>C22*D22</f>
        <v>12000</v>
      </c>
      <c r="F22" s="15">
        <v>12106</v>
      </c>
      <c r="G22" s="15">
        <v>0</v>
      </c>
      <c r="H22" s="15">
        <f>F22+G22</f>
        <v>12106</v>
      </c>
      <c r="I22" s="41" t="s">
        <v>26</v>
      </c>
      <c r="J22" s="44" t="s">
        <v>27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>F23+G23</f>
        <v>0</v>
      </c>
      <c r="I23" s="41"/>
      <c r="J23" s="45"/>
    </row>
    <row r="24" s="1" customFormat="1" customHeight="1" spans="1:10">
      <c r="A24" s="17"/>
      <c r="B24" s="18" t="s">
        <v>28</v>
      </c>
      <c r="C24" s="19">
        <f>SUM(C22)</f>
        <v>12000</v>
      </c>
      <c r="D24" s="19">
        <f t="shared" ref="D24:E24" si="4">SUM(D22)</f>
        <v>1</v>
      </c>
      <c r="E24" s="19">
        <f t="shared" si="4"/>
        <v>12000</v>
      </c>
      <c r="F24" s="19">
        <f>SUM(F22:F23)</f>
        <v>12106</v>
      </c>
      <c r="G24" s="19">
        <f t="shared" ref="G24:H24" si="5">SUM(G22:G23)</f>
        <v>0</v>
      </c>
      <c r="H24" s="19">
        <f t="shared" si="5"/>
        <v>12106</v>
      </c>
      <c r="I24" s="42"/>
      <c r="J24" s="46"/>
    </row>
    <row r="25" customHeight="1" spans="1:10">
      <c r="A25" s="20">
        <v>5</v>
      </c>
      <c r="B25" s="21" t="s">
        <v>29</v>
      </c>
      <c r="C25" s="22">
        <v>8000</v>
      </c>
      <c r="D25" s="20">
        <v>1</v>
      </c>
      <c r="E25" s="22">
        <f>C25*D25</f>
        <v>8000</v>
      </c>
      <c r="F25" s="15">
        <v>4756</v>
      </c>
      <c r="G25" s="15">
        <v>0</v>
      </c>
      <c r="H25" s="15">
        <f>F25+G25</f>
        <v>4756</v>
      </c>
      <c r="I25" s="41" t="s">
        <v>30</v>
      </c>
      <c r="J25" s="39" t="s">
        <v>31</v>
      </c>
    </row>
    <row r="26" customHeight="1" spans="1:10">
      <c r="A26" s="26"/>
      <c r="B26" s="27"/>
      <c r="C26" s="28"/>
      <c r="D26" s="26"/>
      <c r="E26" s="28"/>
      <c r="F26" s="15">
        <v>1680</v>
      </c>
      <c r="G26" s="15">
        <v>0</v>
      </c>
      <c r="H26" s="15">
        <f>F26+G26</f>
        <v>1680</v>
      </c>
      <c r="I26" s="41" t="s">
        <v>32</v>
      </c>
      <c r="J26" s="40"/>
    </row>
    <row r="27" customHeight="1" spans="1:10">
      <c r="A27" s="26"/>
      <c r="B27" s="27"/>
      <c r="C27" s="28"/>
      <c r="D27" s="26"/>
      <c r="E27" s="28"/>
      <c r="F27" s="15">
        <v>113.14</v>
      </c>
      <c r="G27" s="15">
        <v>0</v>
      </c>
      <c r="H27" s="15">
        <f>F27+G27</f>
        <v>113.14</v>
      </c>
      <c r="I27" s="41" t="s">
        <v>33</v>
      </c>
      <c r="J27" s="40"/>
    </row>
    <row r="28" customHeight="1" spans="1:10">
      <c r="A28" s="26"/>
      <c r="B28" s="27"/>
      <c r="C28" s="28"/>
      <c r="D28" s="26"/>
      <c r="E28" s="28"/>
      <c r="F28" s="15">
        <v>0</v>
      </c>
      <c r="G28" s="15">
        <v>0</v>
      </c>
      <c r="H28" s="15">
        <f>F28+G28</f>
        <v>0</v>
      </c>
      <c r="I28" s="41"/>
      <c r="J28" s="40"/>
    </row>
    <row r="29" s="1" customFormat="1" customHeight="1" spans="1:10">
      <c r="A29" s="17"/>
      <c r="B29" s="18" t="s">
        <v>34</v>
      </c>
      <c r="C29" s="19">
        <f>SUM(C25)</f>
        <v>8000</v>
      </c>
      <c r="D29" s="19">
        <f t="shared" ref="D29:E29" si="6">SUM(D25)</f>
        <v>1</v>
      </c>
      <c r="E29" s="19">
        <f t="shared" si="6"/>
        <v>8000</v>
      </c>
      <c r="F29" s="19">
        <f>SUM(F25:F28)</f>
        <v>6549.14</v>
      </c>
      <c r="G29" s="19">
        <f>SUM(G25:G28)</f>
        <v>0</v>
      </c>
      <c r="H29" s="19">
        <f>SUM(H25:H28)</f>
        <v>6549.14</v>
      </c>
      <c r="I29" s="42"/>
      <c r="J29" s="43"/>
    </row>
    <row r="30" customHeight="1" spans="1:10">
      <c r="A30" s="13">
        <v>6</v>
      </c>
      <c r="B30" s="14" t="s">
        <v>35</v>
      </c>
      <c r="C30" s="15">
        <v>0</v>
      </c>
      <c r="D30" s="16"/>
      <c r="E30" s="15">
        <f t="shared" ref="E29:E47" si="7">C30*D30</f>
        <v>0</v>
      </c>
      <c r="F30" s="15">
        <v>0</v>
      </c>
      <c r="G30" s="15">
        <v>0</v>
      </c>
      <c r="H30" s="15">
        <f t="shared" ref="H29:H47" si="8">F30+G30</f>
        <v>0</v>
      </c>
      <c r="I30" s="41"/>
      <c r="J30" s="39" t="s">
        <v>36</v>
      </c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41"/>
      <c r="J31" s="45"/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8"/>
        <v>0</v>
      </c>
      <c r="I32" s="41"/>
      <c r="J32" s="45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8"/>
        <v>0</v>
      </c>
      <c r="I33" s="41"/>
      <c r="J33" s="45"/>
    </row>
    <row r="34" s="1" customFormat="1" customHeight="1" spans="1:10">
      <c r="A34" s="17"/>
      <c r="B34" s="18" t="s">
        <v>37</v>
      </c>
      <c r="C34" s="19">
        <f>SUM(C30)</f>
        <v>0</v>
      </c>
      <c r="D34" s="19">
        <f t="shared" ref="D34:E34" si="9">SUM(D30)</f>
        <v>0</v>
      </c>
      <c r="E34" s="19">
        <f t="shared" si="9"/>
        <v>0</v>
      </c>
      <c r="F34" s="19">
        <f>SUM(F30:F33)</f>
        <v>0</v>
      </c>
      <c r="G34" s="19">
        <f t="shared" ref="G34:H34" si="10">SUM(G30:G33)</f>
        <v>0</v>
      </c>
      <c r="H34" s="19">
        <f t="shared" si="10"/>
        <v>0</v>
      </c>
      <c r="I34" s="42"/>
      <c r="J34" s="46"/>
    </row>
    <row r="35" customHeight="1" spans="1:10">
      <c r="A35" s="13">
        <v>7</v>
      </c>
      <c r="B35" s="14" t="s">
        <v>38</v>
      </c>
      <c r="C35" s="15">
        <v>0</v>
      </c>
      <c r="D35" s="16"/>
      <c r="E35" s="15">
        <f t="shared" si="7"/>
        <v>0</v>
      </c>
      <c r="F35" s="15">
        <v>0</v>
      </c>
      <c r="G35" s="15">
        <v>0</v>
      </c>
      <c r="H35" s="15">
        <f t="shared" si="8"/>
        <v>0</v>
      </c>
      <c r="I35" s="41"/>
      <c r="J35" s="47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8"/>
        <v>0</v>
      </c>
      <c r="I36" s="41"/>
      <c r="J36" s="48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8"/>
        <v>0</v>
      </c>
      <c r="I37" s="41"/>
      <c r="J37" s="48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8"/>
        <v>0</v>
      </c>
      <c r="I38" s="41"/>
      <c r="J38" s="48"/>
    </row>
    <row r="39" s="1" customFormat="1" customHeight="1" spans="1:10">
      <c r="A39" s="17"/>
      <c r="B39" s="18" t="s">
        <v>39</v>
      </c>
      <c r="C39" s="19">
        <f>SUM(C35)</f>
        <v>0</v>
      </c>
      <c r="D39" s="19">
        <f t="shared" ref="D39:E39" si="11">SUM(D35)</f>
        <v>0</v>
      </c>
      <c r="E39" s="19">
        <f t="shared" si="11"/>
        <v>0</v>
      </c>
      <c r="F39" s="19">
        <f>SUM(F35:F38)</f>
        <v>0</v>
      </c>
      <c r="G39" s="19">
        <f t="shared" ref="G39:H39" si="12">SUM(G35:G38)</f>
        <v>0</v>
      </c>
      <c r="H39" s="19">
        <f t="shared" si="12"/>
        <v>0</v>
      </c>
      <c r="I39" s="42"/>
      <c r="J39" s="49"/>
    </row>
    <row r="40" customHeight="1" spans="1:10">
      <c r="A40" s="13">
        <v>8</v>
      </c>
      <c r="B40" s="14" t="s">
        <v>40</v>
      </c>
      <c r="C40" s="15">
        <v>0</v>
      </c>
      <c r="D40" s="16"/>
      <c r="E40" s="15">
        <f t="shared" si="7"/>
        <v>0</v>
      </c>
      <c r="F40" s="15">
        <v>0</v>
      </c>
      <c r="G40" s="15">
        <v>0</v>
      </c>
      <c r="H40" s="15">
        <f t="shared" si="8"/>
        <v>0</v>
      </c>
      <c r="I40" s="41"/>
      <c r="J40" s="44" t="s">
        <v>41</v>
      </c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8"/>
        <v>0</v>
      </c>
      <c r="I41" s="41"/>
      <c r="J41" s="45"/>
    </row>
    <row r="42" s="1" customFormat="1" customHeight="1" spans="1:10">
      <c r="A42" s="17"/>
      <c r="B42" s="18" t="s">
        <v>42</v>
      </c>
      <c r="C42" s="19">
        <f>SUM(C40)</f>
        <v>0</v>
      </c>
      <c r="D42" s="19">
        <f t="shared" ref="D42:E42" si="13">SUM(D40)</f>
        <v>0</v>
      </c>
      <c r="E42" s="19">
        <f t="shared" si="13"/>
        <v>0</v>
      </c>
      <c r="F42" s="19">
        <f>SUM(F40:F41)</f>
        <v>0</v>
      </c>
      <c r="G42" s="19">
        <f t="shared" ref="G42:H42" si="14">SUM(G40:G41)</f>
        <v>0</v>
      </c>
      <c r="H42" s="19">
        <f t="shared" si="14"/>
        <v>0</v>
      </c>
      <c r="I42" s="42"/>
      <c r="J42" s="46"/>
    </row>
    <row r="43" customHeight="1" spans="1:10">
      <c r="A43" s="13">
        <v>9</v>
      </c>
      <c r="B43" s="14" t="s">
        <v>43</v>
      </c>
      <c r="C43" s="15">
        <v>0</v>
      </c>
      <c r="D43" s="16"/>
      <c r="E43" s="15">
        <f t="shared" si="7"/>
        <v>0</v>
      </c>
      <c r="F43" s="15">
        <v>0</v>
      </c>
      <c r="G43" s="15">
        <v>0</v>
      </c>
      <c r="H43" s="15">
        <f t="shared" si="8"/>
        <v>0</v>
      </c>
      <c r="I43" s="41"/>
      <c r="J43" s="39" t="s">
        <v>44</v>
      </c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8"/>
        <v>0</v>
      </c>
      <c r="I44" s="41"/>
      <c r="J44" s="40"/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8"/>
        <v>0</v>
      </c>
      <c r="I45" s="41"/>
      <c r="J45" s="40"/>
    </row>
    <row r="46" s="1" customFormat="1" customHeight="1" spans="1:10">
      <c r="A46" s="17"/>
      <c r="B46" s="18" t="s">
        <v>45</v>
      </c>
      <c r="C46" s="19">
        <f>SUM(C43)</f>
        <v>0</v>
      </c>
      <c r="D46" s="19">
        <f t="shared" ref="D46:E46" si="15">SUM(D43)</f>
        <v>0</v>
      </c>
      <c r="E46" s="19">
        <f t="shared" si="15"/>
        <v>0</v>
      </c>
      <c r="F46" s="19">
        <f>SUM(F43:F45)</f>
        <v>0</v>
      </c>
      <c r="G46" s="19">
        <f t="shared" ref="G46:H46" si="16">SUM(G43:G45)</f>
        <v>0</v>
      </c>
      <c r="H46" s="19">
        <f t="shared" si="16"/>
        <v>0</v>
      </c>
      <c r="I46" s="42"/>
      <c r="J46" s="43"/>
    </row>
    <row r="47" customHeight="1" spans="1:10">
      <c r="A47" s="20">
        <v>10</v>
      </c>
      <c r="B47" s="14" t="s">
        <v>46</v>
      </c>
      <c r="C47" s="15">
        <v>0</v>
      </c>
      <c r="D47" s="16"/>
      <c r="E47" s="15">
        <f t="shared" si="7"/>
        <v>0</v>
      </c>
      <c r="F47" s="15">
        <v>38.5</v>
      </c>
      <c r="G47" s="15">
        <v>0</v>
      </c>
      <c r="H47" s="15">
        <f t="shared" si="8"/>
        <v>38.5</v>
      </c>
      <c r="I47" s="41" t="s">
        <v>47</v>
      </c>
      <c r="J47" s="47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ref="H48:H53" si="17">F48+G48</f>
        <v>0</v>
      </c>
      <c r="I48" s="41"/>
      <c r="J48" s="48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7"/>
        <v>0</v>
      </c>
      <c r="I49" s="41"/>
      <c r="J49" s="48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7"/>
        <v>0</v>
      </c>
      <c r="I50" s="41"/>
      <c r="J50" s="48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7"/>
        <v>0</v>
      </c>
      <c r="I51" s="41"/>
      <c r="J51" s="48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7"/>
        <v>0</v>
      </c>
      <c r="I52" s="41"/>
      <c r="J52" s="48"/>
    </row>
    <row r="53" customHeight="1" spans="1:10">
      <c r="A53" s="23"/>
      <c r="B53" s="14"/>
      <c r="C53" s="15"/>
      <c r="D53" s="16"/>
      <c r="E53" s="15"/>
      <c r="F53" s="15">
        <v>0</v>
      </c>
      <c r="G53" s="15">
        <v>0</v>
      </c>
      <c r="H53" s="15">
        <f t="shared" si="17"/>
        <v>0</v>
      </c>
      <c r="I53" s="41"/>
      <c r="J53" s="48"/>
    </row>
    <row r="54" s="1" customFormat="1" customHeight="1" spans="1:10">
      <c r="A54" s="17"/>
      <c r="B54" s="18" t="s">
        <v>48</v>
      </c>
      <c r="C54" s="19">
        <f>SUM(C47)</f>
        <v>0</v>
      </c>
      <c r="D54" s="19">
        <f t="shared" ref="D54:E54" si="18">SUM(D47)</f>
        <v>0</v>
      </c>
      <c r="E54" s="19">
        <f t="shared" si="18"/>
        <v>0</v>
      </c>
      <c r="F54" s="19">
        <f>SUM(F47:F53)</f>
        <v>38.5</v>
      </c>
      <c r="G54" s="19">
        <f t="shared" ref="G54:H54" si="19">SUM(G47:G53)</f>
        <v>0</v>
      </c>
      <c r="H54" s="19">
        <f t="shared" si="19"/>
        <v>38.5</v>
      </c>
      <c r="I54" s="42"/>
      <c r="J54" s="49"/>
    </row>
    <row r="55" customHeight="1" spans="1:10">
      <c r="A55" s="17"/>
      <c r="B55" s="18" t="s">
        <v>49</v>
      </c>
      <c r="C55" s="19">
        <f>SUM(C54,C46,C42,C39,C34,C29,C24,C21,C16,C13)</f>
        <v>20000</v>
      </c>
      <c r="D55" s="19">
        <f t="shared" ref="D55:H55" si="20">SUM(D54,D46,D42,D39,D34,D29,D24,D21,D16,D13)</f>
        <v>2</v>
      </c>
      <c r="E55" s="19">
        <f t="shared" si="20"/>
        <v>20000</v>
      </c>
      <c r="F55" s="19">
        <f t="shared" si="20"/>
        <v>20598.64</v>
      </c>
      <c r="G55" s="19">
        <f t="shared" si="20"/>
        <v>0</v>
      </c>
      <c r="H55" s="19">
        <f t="shared" si="20"/>
        <v>20598.64</v>
      </c>
      <c r="I55" s="42"/>
      <c r="J55" s="50"/>
    </row>
    <row r="59" customHeight="1" spans="1:9">
      <c r="A59" s="29" t="s">
        <v>50</v>
      </c>
      <c r="B59" s="30"/>
      <c r="C59" s="31" t="s">
        <v>51</v>
      </c>
      <c r="D59" s="31"/>
      <c r="E59" s="31" t="s">
        <v>52</v>
      </c>
      <c r="F59" s="31"/>
      <c r="G59" s="31" t="s">
        <v>53</v>
      </c>
      <c r="H59" s="31"/>
      <c r="I59" s="51" t="s">
        <v>54</v>
      </c>
    </row>
    <row r="60" customHeight="1" spans="1:9">
      <c r="A60" s="32">
        <f>E55</f>
        <v>20000</v>
      </c>
      <c r="B60" s="33"/>
      <c r="C60" s="33">
        <f>H55</f>
        <v>20598.64</v>
      </c>
      <c r="D60" s="33"/>
      <c r="E60" s="33">
        <f>F55</f>
        <v>20598.64</v>
      </c>
      <c r="F60" s="33"/>
      <c r="G60" s="33">
        <f>G55</f>
        <v>0</v>
      </c>
      <c r="H60" s="33"/>
      <c r="I60" s="52">
        <f>A60-C60</f>
        <v>-598.639999999999</v>
      </c>
    </row>
    <row r="62" customHeight="1" spans="1:9">
      <c r="A62" s="34" t="s">
        <v>55</v>
      </c>
      <c r="B62" s="35"/>
      <c r="C62" s="36" t="s">
        <v>56</v>
      </c>
      <c r="D62" s="34"/>
      <c r="E62" s="34" t="s">
        <v>57</v>
      </c>
      <c r="F62" s="34"/>
      <c r="G62" s="34" t="s">
        <v>58</v>
      </c>
      <c r="H62" s="34"/>
      <c r="I62" s="35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WPS_1677044845</cp:lastModifiedBy>
  <dcterms:created xsi:type="dcterms:W3CDTF">2014-04-15T08:52:00Z</dcterms:created>
  <cp:lastPrinted>2017-09-06T05:53:00Z</cp:lastPrinted>
  <dcterms:modified xsi:type="dcterms:W3CDTF">2023-08-21T04:17:12Z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EF5EEFFD9FF846FEA7457CABE42126F0_13</vt:lpwstr>
  </property>
</Properties>
</file>