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成都临空智选假日酒店" sheetId="3" r:id="rId1"/>
    <sheet name="成都世贸茂御酒店" sheetId="4" r:id="rId2"/>
    <sheet name="成都机场假日酒店" sheetId="5" r:id="rId3"/>
  </sheets>
  <calcPr calcId="144525"/>
</workbook>
</file>

<file path=xl/sharedStrings.xml><?xml version="1.0" encoding="utf-8"?>
<sst xmlns="http://schemas.openxmlformats.org/spreadsheetml/2006/main" count="130" uniqueCount="50">
  <si>
    <t xml:space="preserve">Event:                 </t>
  </si>
  <si>
    <t>德科成都区域会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</si>
  <si>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</si>
  <si>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</si>
  <si>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</si>
  <si>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</si>
  <si>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酒店</t>
  </si>
  <si>
    <t>成都临空智选假日酒店</t>
  </si>
  <si>
    <t>项目</t>
  </si>
  <si>
    <t>内容</t>
  </si>
  <si>
    <t>单价</t>
  </si>
  <si>
    <t>数量</t>
  </si>
  <si>
    <t>单位</t>
  </si>
  <si>
    <t>总价</t>
  </si>
  <si>
    <t>描述</t>
  </si>
  <si>
    <t>成都活动</t>
  </si>
  <si>
    <t>双床房</t>
  </si>
  <si>
    <t>间</t>
  </si>
  <si>
    <t>大床房</t>
  </si>
  <si>
    <t>23日晚餐</t>
  </si>
  <si>
    <t>项</t>
  </si>
  <si>
    <t>预计费用</t>
  </si>
  <si>
    <t>24日中午简餐</t>
  </si>
  <si>
    <t>人份</t>
  </si>
  <si>
    <t>24日茶歇</t>
  </si>
  <si>
    <t>场</t>
  </si>
  <si>
    <t>线上采购</t>
  </si>
  <si>
    <t>24日晚餐</t>
  </si>
  <si>
    <t>桌</t>
  </si>
  <si>
    <t>24日晚餐酒水</t>
  </si>
  <si>
    <t>预留酒水费用</t>
  </si>
  <si>
    <t>24日会议接送</t>
  </si>
  <si>
    <t>趟</t>
  </si>
  <si>
    <t>会场-酒店接送费用（酒店提供车辆）</t>
  </si>
  <si>
    <t>现场人员费用</t>
  </si>
  <si>
    <t>24日会议现场人员</t>
  </si>
  <si>
    <t>Total小计</t>
  </si>
  <si>
    <t>总计</t>
  </si>
  <si>
    <t>服务费</t>
  </si>
  <si>
    <t>合计（不含6%增值税）</t>
  </si>
  <si>
    <t>成都世贸茂御酒店</t>
  </si>
  <si>
    <t>24日中午自助</t>
  </si>
  <si>
    <t>酒店自助午餐</t>
  </si>
  <si>
    <t>30人/场*2场</t>
  </si>
  <si>
    <t>24日会场费用</t>
  </si>
  <si>
    <t>天</t>
  </si>
  <si>
    <t>24日全天会场使用费用</t>
  </si>
  <si>
    <t>成都机场假日酒店</t>
  </si>
  <si>
    <t>辆</t>
  </si>
  <si>
    <t>会场-酒店接送车辆费用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</si>
</sst>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</numFmts>
  <fonts count="30">
    <font>
      <sz val="11"/>
      <color theme="1"/>
      <name val="Tahoma"/>
      <charset val="134"/>
    </font>
    <font>
      <sz val="11"/>
      <name val="微软雅黑"/>
      <charset val="134"/>
    </font>
    <font>
      <b/>
      <sz val="12"/>
      <color indexed="9"/>
      <name val="Songti SC Regular"/>
      <charset val="134"/>
    </font>
    <font>
      <b/>
      <sz val="12"/>
      <color indexed="9"/>
      <name val="宋体"/>
      <charset val="134"/>
    </font>
    <font>
      <sz val="12"/>
      <color indexed="8"/>
      <name val="宋体"/>
      <charset val="134"/>
    </font>
    <font>
      <sz val="12"/>
      <color indexed="8"/>
      <name val="Songti SC Regular"/>
      <charset val="134"/>
    </font>
    <font>
      <sz val="12"/>
      <color rgb="FF000000"/>
      <name val="宋体"/>
      <charset val="134"/>
    </font>
    <font>
      <b/>
      <sz val="12"/>
      <color indexed="8"/>
      <name val="Songti SC Regular"/>
      <charset val="134"/>
    </font>
    <font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26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8" borderId="13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11" fillId="9" borderId="10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0"/>
    <xf numFmtId="0" fontId="8" fillId="0" borderId="0">
      <alignment vertical="center"/>
    </xf>
    <xf numFmtId="0" fontId="14" fillId="0" borderId="0">
      <alignment vertical="center"/>
    </xf>
    <xf numFmtId="0" fontId="8" fillId="0" borderId="0" applyProtection="0">
      <alignment vertical="center"/>
    </xf>
  </cellStyleXfs>
  <cellXfs count="30">
    <xf numFmtId="0" fontId="0" fillId="0" borderId="0" xfId="0"/>
    <xf numFmtId="0" fontId="1" fillId="2" borderId="1" xfId="51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left" vertical="center"/>
    </xf>
    <xf numFmtId="0" fontId="1" fillId="0" borderId="3" xfId="53" applyNumberFormat="1" applyFont="1" applyFill="1" applyBorder="1" applyAlignment="1">
      <alignment horizontal="left" vertical="center"/>
    </xf>
    <xf numFmtId="0" fontId="1" fillId="0" borderId="4" xfId="53" applyNumberFormat="1" applyFont="1" applyFill="1" applyBorder="1" applyAlignment="1">
      <alignment horizontal="left" vertical="center"/>
    </xf>
    <xf numFmtId="31" fontId="1" fillId="0" borderId="2" xfId="53" applyNumberFormat="1" applyFont="1" applyFill="1" applyBorder="1" applyAlignment="1">
      <alignment horizontal="left" vertical="center"/>
    </xf>
    <xf numFmtId="0" fontId="2" fillId="3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2" fillId="3" borderId="7" xfId="44" applyFont="1" applyFill="1" applyBorder="1" applyAlignment="1" applyProtection="1">
      <alignment horizontal="center" vertical="center" wrapText="1"/>
      <protection hidden="1"/>
    </xf>
    <xf numFmtId="176" fontId="2" fillId="3" borderId="5" xfId="44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44" applyFont="1" applyFill="1" applyBorder="1" applyAlignment="1" applyProtection="1">
      <alignment horizontal="center" vertical="center" wrapText="1"/>
      <protection hidden="1"/>
    </xf>
    <xf numFmtId="0" fontId="4" fillId="0" borderId="7" xfId="44" applyFont="1" applyFill="1" applyBorder="1" applyAlignment="1" applyProtection="1">
      <alignment horizontal="center" vertical="center" wrapText="1"/>
      <protection hidden="1"/>
    </xf>
    <xf numFmtId="0" fontId="4" fillId="0" borderId="1" xfId="44" applyFont="1" applyFill="1" applyBorder="1" applyAlignment="1" applyProtection="1">
      <alignment horizontal="center" vertical="center" wrapText="1"/>
      <protection hidden="1"/>
    </xf>
    <xf numFmtId="176" fontId="5" fillId="2" borderId="1" xfId="44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44" applyFont="1" applyFill="1" applyBorder="1" applyAlignment="1" applyProtection="1">
      <alignment horizontal="center" vertical="center" wrapText="1"/>
      <protection hidden="1"/>
    </xf>
    <xf numFmtId="0" fontId="6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8" xfId="44" applyFont="1" applyFill="1" applyBorder="1" applyAlignment="1" applyProtection="1">
      <alignment horizontal="left" vertical="center" wrapText="1"/>
      <protection hidden="1"/>
    </xf>
    <xf numFmtId="0" fontId="4" fillId="0" borderId="2" xfId="44" applyFont="1" applyFill="1" applyBorder="1" applyAlignment="1" applyProtection="1">
      <alignment horizontal="center" vertical="center" wrapText="1"/>
      <protection hidden="1"/>
    </xf>
    <xf numFmtId="0" fontId="4" fillId="0" borderId="4" xfId="44" applyFont="1" applyFill="1" applyBorder="1" applyAlignment="1" applyProtection="1">
      <alignment horizontal="center" vertical="center" wrapText="1"/>
      <protection hidden="1"/>
    </xf>
    <xf numFmtId="0" fontId="4" fillId="0" borderId="9" xfId="44" applyFont="1" applyFill="1" applyBorder="1" applyAlignment="1" applyProtection="1">
      <alignment horizontal="center" vertical="center" wrapText="1"/>
      <protection hidden="1"/>
    </xf>
    <xf numFmtId="0" fontId="5" fillId="4" borderId="1" xfId="44" applyFont="1" applyFill="1" applyBorder="1" applyAlignment="1" applyProtection="1">
      <alignment horizontal="right" vertical="center" wrapText="1"/>
      <protection hidden="1"/>
    </xf>
    <xf numFmtId="176" fontId="5" fillId="4" borderId="1" xfId="44" applyNumberFormat="1" applyFont="1" applyFill="1" applyBorder="1" applyAlignment="1" applyProtection="1">
      <alignment horizontal="right" vertical="center" wrapText="1"/>
      <protection hidden="1"/>
    </xf>
    <xf numFmtId="176" fontId="7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8" fillId="2" borderId="2" xfId="52" applyFont="1" applyFill="1" applyBorder="1" applyAlignment="1">
      <alignment horizontal="center" vertical="center"/>
    </xf>
    <xf numFmtId="0" fontId="8" fillId="2" borderId="3" xfId="52" applyFont="1" applyFill="1" applyBorder="1" applyAlignment="1">
      <alignment horizontal="center" vertical="center"/>
    </xf>
    <xf numFmtId="0" fontId="8" fillId="2" borderId="4" xfId="52" applyFont="1" applyFill="1" applyBorder="1" applyAlignment="1">
      <alignment horizontal="center" vertical="center"/>
    </xf>
    <xf numFmtId="0" fontId="9" fillId="2" borderId="1" xfId="52" applyFont="1" applyFill="1" applyBorder="1">
      <alignment vertical="center"/>
    </xf>
    <xf numFmtId="0" fontId="8" fillId="4" borderId="2" xfId="52" applyFont="1" applyFill="1" applyBorder="1" applyAlignment="1">
      <alignment horizontal="center" vertical="center"/>
    </xf>
    <xf numFmtId="0" fontId="8" fillId="4" borderId="3" xfId="52" applyFont="1" applyFill="1" applyBorder="1" applyAlignment="1">
      <alignment horizontal="center" vertical="center"/>
    </xf>
    <xf numFmtId="0" fontId="8" fillId="4" borderId="4" xfId="52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常规 2" xfId="51"/>
    <cellStyle name="常规 3" xfId="52"/>
    <cellStyle name="常规 4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504825</xdr:colOff>
      <xdr:row>20</xdr:row>
      <xdr:rowOff>85725</xdr:rowOff>
    </xdr:from>
    <xdr:to>
      <xdr:col>2</xdr:col>
      <xdr:colOff>585470</xdr:colOff>
      <xdr:row>43</xdr:row>
      <xdr:rowOff>147955</xdr:rowOff>
    </xdr:to>
    <xdr:pic>
      <xdr:nvPicPr>
        <xdr:cNvPr id="2" name="图片 1" descr="d86cd0e727f0aec1d93f8e4336039a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825" y="4029075"/>
          <a:ext cx="2376170" cy="4224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20</xdr:row>
      <xdr:rowOff>95250</xdr:rowOff>
    </xdr:from>
    <xdr:to>
      <xdr:col>3</xdr:col>
      <xdr:colOff>323850</xdr:colOff>
      <xdr:row>35</xdr:row>
      <xdr:rowOff>67945</xdr:rowOff>
    </xdr:to>
    <xdr:pic>
      <xdr:nvPicPr>
        <xdr:cNvPr id="2" name="图片 1" descr="e0da2db1cdc5aed8d0326656fc692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4038600"/>
          <a:ext cx="3581400" cy="2687320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20</xdr:row>
      <xdr:rowOff>76200</xdr:rowOff>
    </xdr:from>
    <xdr:to>
      <xdr:col>7</xdr:col>
      <xdr:colOff>974090</xdr:colOff>
      <xdr:row>35</xdr:row>
      <xdr:rowOff>59690</xdr:rowOff>
    </xdr:to>
    <xdr:pic>
      <xdr:nvPicPr>
        <xdr:cNvPr id="3" name="图片 2" descr="b970a79263db5cefe0b009908fb2b6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3325" y="4019550"/>
          <a:ext cx="4164965" cy="26981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21</xdr:row>
      <xdr:rowOff>142875</xdr:rowOff>
    </xdr:from>
    <xdr:to>
      <xdr:col>2</xdr:col>
      <xdr:colOff>964565</xdr:colOff>
      <xdr:row>33</xdr:row>
      <xdr:rowOff>139065</xdr:rowOff>
    </xdr:to>
    <xdr:pic>
      <xdr:nvPicPr>
        <xdr:cNvPr id="2" name="图片 1" descr="211b5278801cbc5660f15f87d1e66f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4267200"/>
          <a:ext cx="3250565" cy="216789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21</xdr:row>
      <xdr:rowOff>142875</xdr:rowOff>
    </xdr:from>
    <xdr:to>
      <xdr:col>6</xdr:col>
      <xdr:colOff>133985</xdr:colOff>
      <xdr:row>33</xdr:row>
      <xdr:rowOff>136525</xdr:rowOff>
    </xdr:to>
    <xdr:pic>
      <xdr:nvPicPr>
        <xdr:cNvPr id="3" name="图片 2" descr="538d2259b58a9349a924493958927f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33750" y="4267200"/>
          <a:ext cx="2886710" cy="216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F34" sqref="F34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 t="s">
        <v>7</v>
      </c>
      <c r="C6" s="3"/>
      <c r="D6" s="3"/>
      <c r="E6" s="3"/>
      <c r="F6" s="3"/>
      <c r="G6" s="3"/>
      <c r="H6" s="4"/>
    </row>
    <row r="7" ht="15.75" spans="1:8">
      <c r="A7" s="6" t="s">
        <v>8</v>
      </c>
      <c r="B7" s="7" t="s">
        <v>9</v>
      </c>
      <c r="C7" s="8"/>
      <c r="D7" s="9" t="s">
        <v>10</v>
      </c>
      <c r="E7" s="6" t="s">
        <v>11</v>
      </c>
      <c r="F7" s="6" t="s">
        <v>12</v>
      </c>
      <c r="G7" s="10" t="s">
        <v>13</v>
      </c>
      <c r="H7" s="6" t="s">
        <v>14</v>
      </c>
    </row>
    <row r="8" ht="15" spans="1:8">
      <c r="A8" s="11" t="s">
        <v>15</v>
      </c>
      <c r="B8" s="12" t="s">
        <v>16</v>
      </c>
      <c r="C8" s="12"/>
      <c r="D8" s="13">
        <v>258</v>
      </c>
      <c r="E8" s="14">
        <v>15</v>
      </c>
      <c r="F8" s="12" t="s">
        <v>17</v>
      </c>
      <c r="G8" s="13">
        <v>0</v>
      </c>
      <c r="H8" s="15"/>
    </row>
    <row r="9" ht="15" spans="1:8">
      <c r="A9" s="11"/>
      <c r="B9" s="12" t="s">
        <v>18</v>
      </c>
      <c r="C9" s="14"/>
      <c r="D9" s="13">
        <v>258</v>
      </c>
      <c r="E9" s="14">
        <v>5</v>
      </c>
      <c r="F9" s="12" t="s">
        <v>17</v>
      </c>
      <c r="G9" s="13">
        <v>0</v>
      </c>
      <c r="H9" s="15"/>
    </row>
    <row r="10" ht="15" spans="1:8">
      <c r="A10" s="11"/>
      <c r="B10" s="12" t="s">
        <v>19</v>
      </c>
      <c r="C10" s="14"/>
      <c r="D10" s="13">
        <v>6000</v>
      </c>
      <c r="E10" s="14">
        <v>1</v>
      </c>
      <c r="F10" s="12" t="s">
        <v>20</v>
      </c>
      <c r="G10" s="13">
        <f>D10*E10</f>
        <v>6000</v>
      </c>
      <c r="H10" s="15" t="s">
        <v>21</v>
      </c>
    </row>
    <row r="11" ht="15" spans="1:8">
      <c r="A11" s="11"/>
      <c r="B11" s="12" t="s">
        <v>22</v>
      </c>
      <c r="C11" s="14"/>
      <c r="D11" s="13">
        <v>68</v>
      </c>
      <c r="E11" s="14">
        <v>45</v>
      </c>
      <c r="F11" s="12" t="s">
        <v>23</v>
      </c>
      <c r="G11" s="13">
        <f>D11*E11</f>
        <v>3060</v>
      </c>
      <c r="H11" s="16"/>
    </row>
    <row r="12" ht="15" spans="1:8">
      <c r="A12" s="11"/>
      <c r="B12" s="12" t="s">
        <v>24</v>
      </c>
      <c r="C12" s="14"/>
      <c r="D12" s="13">
        <v>1500</v>
      </c>
      <c r="E12" s="14">
        <v>2</v>
      </c>
      <c r="F12" s="12" t="s">
        <v>25</v>
      </c>
      <c r="G12" s="13">
        <f>D12*E12</f>
        <v>3000</v>
      </c>
      <c r="H12" s="16" t="s">
        <v>26</v>
      </c>
    </row>
    <row r="13" ht="15" spans="1:8">
      <c r="A13" s="11"/>
      <c r="B13" s="12" t="s">
        <v>27</v>
      </c>
      <c r="C13" s="14"/>
      <c r="D13" s="13">
        <v>1500</v>
      </c>
      <c r="E13" s="14">
        <v>5</v>
      </c>
      <c r="F13" s="12" t="s">
        <v>28</v>
      </c>
      <c r="G13" s="13">
        <f>D13*E13</f>
        <v>7500</v>
      </c>
      <c r="H13" s="16"/>
    </row>
    <row r="14" ht="15" spans="1:8">
      <c r="A14" s="11"/>
      <c r="B14" s="12" t="s">
        <v>29</v>
      </c>
      <c r="C14" s="14"/>
      <c r="D14" s="13">
        <v>3000</v>
      </c>
      <c r="E14" s="14">
        <v>1</v>
      </c>
      <c r="F14" s="12" t="s">
        <v>20</v>
      </c>
      <c r="G14" s="13">
        <f>D14*E14</f>
        <v>3000</v>
      </c>
      <c r="H14" s="16" t="s">
        <v>30</v>
      </c>
    </row>
    <row r="15" ht="15" spans="1:8">
      <c r="A15" s="11"/>
      <c r="B15" s="12" t="s">
        <v>31</v>
      </c>
      <c r="C15" s="14"/>
      <c r="D15" s="13">
        <v>0</v>
      </c>
      <c r="E15" s="14">
        <v>2</v>
      </c>
      <c r="F15" s="12" t="s">
        <v>32</v>
      </c>
      <c r="G15" s="13">
        <f>D15*E15</f>
        <v>0</v>
      </c>
      <c r="H15" s="16" t="s">
        <v>33</v>
      </c>
    </row>
    <row r="16" ht="15" spans="1:8">
      <c r="A16" s="11"/>
      <c r="B16" s="17" t="s">
        <v>34</v>
      </c>
      <c r="C16" s="18"/>
      <c r="D16" s="13">
        <v>600</v>
      </c>
      <c r="E16" s="14">
        <v>1</v>
      </c>
      <c r="F16" s="12" t="s">
        <v>20</v>
      </c>
      <c r="G16" s="13">
        <f>D16*E16</f>
        <v>600</v>
      </c>
      <c r="H16" s="16" t="s">
        <v>35</v>
      </c>
    </row>
    <row r="17" ht="15.75" spans="1:8">
      <c r="A17" s="19"/>
      <c r="B17" s="20" t="s">
        <v>36</v>
      </c>
      <c r="C17" s="20"/>
      <c r="D17" s="20"/>
      <c r="E17" s="20"/>
      <c r="F17" s="20"/>
      <c r="G17" s="21">
        <f>SUM(G8:G16)</f>
        <v>23160</v>
      </c>
      <c r="H17" s="22"/>
    </row>
    <row r="18" ht="15" spans="1:8">
      <c r="A18" s="23" t="s">
        <v>37</v>
      </c>
      <c r="B18" s="24"/>
      <c r="C18" s="24"/>
      <c r="D18" s="24"/>
      <c r="E18" s="24"/>
      <c r="F18" s="25"/>
      <c r="G18" s="13">
        <f>SUM(G17)</f>
        <v>23160</v>
      </c>
      <c r="H18" s="26"/>
    </row>
    <row r="19" ht="15" spans="1:8">
      <c r="A19" s="23" t="s">
        <v>38</v>
      </c>
      <c r="B19" s="24"/>
      <c r="C19" s="24"/>
      <c r="D19" s="24"/>
      <c r="E19" s="24"/>
      <c r="F19" s="25"/>
      <c r="G19" s="13">
        <f>G18*0.1</f>
        <v>2316</v>
      </c>
      <c r="H19" s="26"/>
    </row>
    <row r="20" ht="15" spans="1:8">
      <c r="A20" s="27" t="s">
        <v>39</v>
      </c>
      <c r="B20" s="28"/>
      <c r="C20" s="28"/>
      <c r="D20" s="28"/>
      <c r="E20" s="28"/>
      <c r="F20" s="29"/>
      <c r="G20" s="21">
        <f>SUM(G18:G19)</f>
        <v>25476</v>
      </c>
      <c r="H20" s="26"/>
    </row>
  </sheetData>
  <mergeCells count="21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E17"/>
    <mergeCell ref="A18:F18"/>
    <mergeCell ref="A19:F19"/>
    <mergeCell ref="A20:F20"/>
    <mergeCell ref="A8:A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E10" sqref="E10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 t="s">
        <v>40</v>
      </c>
      <c r="C6" s="3"/>
      <c r="D6" s="3"/>
      <c r="E6" s="3"/>
      <c r="F6" s="3"/>
      <c r="G6" s="3"/>
      <c r="H6" s="4"/>
    </row>
    <row r="7" ht="15.75" spans="1:8">
      <c r="A7" s="6" t="s">
        <v>8</v>
      </c>
      <c r="B7" s="7" t="s">
        <v>9</v>
      </c>
      <c r="C7" s="8"/>
      <c r="D7" s="9" t="s">
        <v>10</v>
      </c>
      <c r="E7" s="6" t="s">
        <v>11</v>
      </c>
      <c r="F7" s="6" t="s">
        <v>12</v>
      </c>
      <c r="G7" s="10" t="s">
        <v>13</v>
      </c>
      <c r="H7" s="6" t="s">
        <v>14</v>
      </c>
    </row>
    <row r="8" ht="15" spans="1:8">
      <c r="A8" s="11" t="s">
        <v>15</v>
      </c>
      <c r="B8" s="12" t="s">
        <v>16</v>
      </c>
      <c r="C8" s="12"/>
      <c r="D8" s="13">
        <v>480</v>
      </c>
      <c r="E8" s="14">
        <v>20</v>
      </c>
      <c r="F8" s="12" t="s">
        <v>17</v>
      </c>
      <c r="G8" s="13">
        <v>0</v>
      </c>
      <c r="H8" s="15"/>
    </row>
    <row r="9" ht="15" spans="1:8">
      <c r="A9" s="11"/>
      <c r="B9" s="12" t="s">
        <v>18</v>
      </c>
      <c r="C9" s="14"/>
      <c r="D9" s="13">
        <v>480</v>
      </c>
      <c r="E9" s="14">
        <v>10</v>
      </c>
      <c r="F9" s="12" t="s">
        <v>17</v>
      </c>
      <c r="G9" s="13">
        <v>0</v>
      </c>
      <c r="H9" s="15"/>
    </row>
    <row r="10" ht="15" spans="1:8">
      <c r="A10" s="11"/>
      <c r="B10" s="12" t="s">
        <v>19</v>
      </c>
      <c r="C10" s="14"/>
      <c r="D10" s="13">
        <v>6000</v>
      </c>
      <c r="E10" s="14">
        <v>1</v>
      </c>
      <c r="F10" s="12" t="s">
        <v>20</v>
      </c>
      <c r="G10" s="13">
        <f t="shared" ref="G10:G16" si="0">D10*E10</f>
        <v>6000</v>
      </c>
      <c r="H10" s="15" t="s">
        <v>21</v>
      </c>
    </row>
    <row r="11" ht="15" spans="1:8">
      <c r="A11" s="11"/>
      <c r="B11" s="12" t="s">
        <v>41</v>
      </c>
      <c r="C11" s="14"/>
      <c r="D11" s="13">
        <v>98</v>
      </c>
      <c r="E11" s="14">
        <v>60</v>
      </c>
      <c r="F11" s="12" t="s">
        <v>23</v>
      </c>
      <c r="G11" s="13">
        <f t="shared" si="0"/>
        <v>5880</v>
      </c>
      <c r="H11" s="16" t="s">
        <v>42</v>
      </c>
    </row>
    <row r="12" ht="15" spans="1:8">
      <c r="A12" s="11"/>
      <c r="B12" s="12" t="s">
        <v>24</v>
      </c>
      <c r="C12" s="14"/>
      <c r="D12" s="13">
        <v>58</v>
      </c>
      <c r="E12" s="14">
        <v>60</v>
      </c>
      <c r="F12" s="12" t="s">
        <v>25</v>
      </c>
      <c r="G12" s="13">
        <f t="shared" si="0"/>
        <v>3480</v>
      </c>
      <c r="H12" s="16" t="s">
        <v>43</v>
      </c>
    </row>
    <row r="13" ht="15" spans="1:8">
      <c r="A13" s="11"/>
      <c r="B13" s="12" t="s">
        <v>27</v>
      </c>
      <c r="C13" s="14"/>
      <c r="D13" s="13">
        <v>1500</v>
      </c>
      <c r="E13" s="14">
        <v>5</v>
      </c>
      <c r="F13" s="12" t="s">
        <v>28</v>
      </c>
      <c r="G13" s="13">
        <f t="shared" si="0"/>
        <v>7500</v>
      </c>
      <c r="H13" s="16"/>
    </row>
    <row r="14" ht="15" spans="1:8">
      <c r="A14" s="11"/>
      <c r="B14" s="12" t="s">
        <v>29</v>
      </c>
      <c r="C14" s="14"/>
      <c r="D14" s="13">
        <v>3000</v>
      </c>
      <c r="E14" s="14">
        <v>1</v>
      </c>
      <c r="F14" s="12" t="s">
        <v>20</v>
      </c>
      <c r="G14" s="13">
        <f t="shared" si="0"/>
        <v>3000</v>
      </c>
      <c r="H14" s="16" t="s">
        <v>30</v>
      </c>
    </row>
    <row r="15" ht="15" spans="1:8">
      <c r="A15" s="11"/>
      <c r="B15" s="12" t="s">
        <v>44</v>
      </c>
      <c r="C15" s="14"/>
      <c r="D15" s="13">
        <v>4000</v>
      </c>
      <c r="E15" s="14">
        <v>1</v>
      </c>
      <c r="F15" s="12" t="s">
        <v>45</v>
      </c>
      <c r="G15" s="13">
        <f t="shared" si="0"/>
        <v>4000</v>
      </c>
      <c r="H15" s="16" t="s">
        <v>46</v>
      </c>
    </row>
    <row r="16" ht="15" spans="1:8">
      <c r="A16" s="11"/>
      <c r="B16" s="17" t="s">
        <v>34</v>
      </c>
      <c r="C16" s="18"/>
      <c r="D16" s="13">
        <v>600</v>
      </c>
      <c r="E16" s="14">
        <v>1</v>
      </c>
      <c r="F16" s="12" t="s">
        <v>20</v>
      </c>
      <c r="G16" s="13">
        <f t="shared" si="0"/>
        <v>600</v>
      </c>
      <c r="H16" s="16" t="s">
        <v>35</v>
      </c>
    </row>
    <row r="17" ht="15.75" spans="1:8">
      <c r="A17" s="19"/>
      <c r="B17" s="20" t="s">
        <v>36</v>
      </c>
      <c r="C17" s="20"/>
      <c r="D17" s="20"/>
      <c r="E17" s="20"/>
      <c r="F17" s="20"/>
      <c r="G17" s="21">
        <f>SUM(G8:G16)</f>
        <v>30460</v>
      </c>
      <c r="H17" s="22"/>
    </row>
    <row r="18" ht="15" spans="1:8">
      <c r="A18" s="23" t="s">
        <v>37</v>
      </c>
      <c r="B18" s="24"/>
      <c r="C18" s="24"/>
      <c r="D18" s="24"/>
      <c r="E18" s="24"/>
      <c r="F18" s="25"/>
      <c r="G18" s="13">
        <f>SUM(G17)</f>
        <v>30460</v>
      </c>
      <c r="H18" s="26"/>
    </row>
    <row r="19" ht="15" spans="1:8">
      <c r="A19" s="23" t="s">
        <v>38</v>
      </c>
      <c r="B19" s="24"/>
      <c r="C19" s="24"/>
      <c r="D19" s="24"/>
      <c r="E19" s="24"/>
      <c r="F19" s="25"/>
      <c r="G19" s="13">
        <f>G18*0.1</f>
        <v>3046</v>
      </c>
      <c r="H19" s="26"/>
    </row>
    <row r="20" ht="15" spans="1:8">
      <c r="A20" s="27" t="s">
        <v>39</v>
      </c>
      <c r="B20" s="28"/>
      <c r="C20" s="28"/>
      <c r="D20" s="28"/>
      <c r="E20" s="28"/>
      <c r="F20" s="29"/>
      <c r="G20" s="21">
        <f>SUM(G18:G19)</f>
        <v>33506</v>
      </c>
      <c r="H20" s="26"/>
    </row>
  </sheetData>
  <mergeCells count="21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E17"/>
    <mergeCell ref="A18:F18"/>
    <mergeCell ref="A19:F19"/>
    <mergeCell ref="A20:F20"/>
    <mergeCell ref="A8:A1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B6" sqref="B6:H6"/>
    </sheetView>
  </sheetViews>
  <sheetFormatPr defaultColWidth="9" defaultRowHeight="14.25" outlineLevelCol="7"/>
  <cols>
    <col min="1" max="1" width="21.125" customWidth="1"/>
    <col min="3" max="3" width="13.375" customWidth="1"/>
    <col min="4" max="4" width="18.375" customWidth="1"/>
    <col min="7" max="7" width="11.125" customWidth="1"/>
    <col min="8" max="8" width="40.75" customWidth="1"/>
  </cols>
  <sheetData>
    <row r="1" ht="16.5" spans="1:8">
      <c r="A1" s="1" t="s">
        <v>0</v>
      </c>
      <c r="B1" s="2" t="s">
        <v>1</v>
      </c>
      <c r="C1" s="3"/>
      <c r="D1" s="3"/>
      <c r="E1" s="3"/>
      <c r="F1" s="3"/>
      <c r="G1" s="3"/>
      <c r="H1" s="4"/>
    </row>
    <row r="2" ht="16.5" spans="1:8">
      <c r="A2" s="1" t="s">
        <v>2</v>
      </c>
      <c r="B2" s="5"/>
      <c r="C2" s="3"/>
      <c r="D2" s="3"/>
      <c r="E2" s="3"/>
      <c r="F2" s="3"/>
      <c r="G2" s="3"/>
      <c r="H2" s="4"/>
    </row>
    <row r="3" ht="16.5" spans="1:8">
      <c r="A3" s="1" t="s">
        <v>3</v>
      </c>
      <c r="B3" s="2"/>
      <c r="C3" s="3"/>
      <c r="D3" s="3"/>
      <c r="E3" s="3"/>
      <c r="F3" s="3"/>
      <c r="G3" s="3"/>
      <c r="H3" s="4"/>
    </row>
    <row r="4" ht="16.5" spans="1:8">
      <c r="A4" s="1" t="s">
        <v>4</v>
      </c>
      <c r="B4" s="2"/>
      <c r="C4" s="3"/>
      <c r="D4" s="3"/>
      <c r="E4" s="3"/>
      <c r="F4" s="3"/>
      <c r="G4" s="3"/>
      <c r="H4" s="4"/>
    </row>
    <row r="5" ht="16.5" spans="1:8">
      <c r="A5" s="1" t="s">
        <v>5</v>
      </c>
      <c r="B5" s="2"/>
      <c r="C5" s="3"/>
      <c r="D5" s="3"/>
      <c r="E5" s="3"/>
      <c r="F5" s="3"/>
      <c r="G5" s="3"/>
      <c r="H5" s="4"/>
    </row>
    <row r="6" ht="16.5" spans="1:8">
      <c r="A6" s="1" t="s">
        <v>6</v>
      </c>
      <c r="B6" s="2" t="s">
        <v>47</v>
      </c>
      <c r="C6" s="3"/>
      <c r="D6" s="3"/>
      <c r="E6" s="3"/>
      <c r="F6" s="3"/>
      <c r="G6" s="3"/>
      <c r="H6" s="4"/>
    </row>
    <row r="7" ht="15.75" spans="1:8">
      <c r="A7" s="6" t="s">
        <v>8</v>
      </c>
      <c r="B7" s="7" t="s">
        <v>9</v>
      </c>
      <c r="C7" s="8"/>
      <c r="D7" s="9" t="s">
        <v>10</v>
      </c>
      <c r="E7" s="6" t="s">
        <v>11</v>
      </c>
      <c r="F7" s="6" t="s">
        <v>12</v>
      </c>
      <c r="G7" s="10" t="s">
        <v>13</v>
      </c>
      <c r="H7" s="6" t="s">
        <v>14</v>
      </c>
    </row>
    <row r="8" ht="15" spans="1:8">
      <c r="A8" s="11" t="s">
        <v>15</v>
      </c>
      <c r="B8" s="12" t="s">
        <v>16</v>
      </c>
      <c r="C8" s="12"/>
      <c r="D8" s="13">
        <v>400</v>
      </c>
      <c r="E8" s="14">
        <v>15</v>
      </c>
      <c r="F8" s="12" t="s">
        <v>17</v>
      </c>
      <c r="G8" s="13">
        <v>0</v>
      </c>
      <c r="H8" s="15"/>
    </row>
    <row r="9" ht="15" spans="1:8">
      <c r="A9" s="11"/>
      <c r="B9" s="12" t="s">
        <v>18</v>
      </c>
      <c r="C9" s="14"/>
      <c r="D9" s="13">
        <v>400</v>
      </c>
      <c r="E9" s="14">
        <v>5</v>
      </c>
      <c r="F9" s="12" t="s">
        <v>17</v>
      </c>
      <c r="G9" s="13">
        <v>0</v>
      </c>
      <c r="H9" s="15"/>
    </row>
    <row r="10" ht="15" spans="1:8">
      <c r="A10" s="11"/>
      <c r="B10" s="12" t="s">
        <v>19</v>
      </c>
      <c r="C10" s="14"/>
      <c r="D10" s="13">
        <v>6000</v>
      </c>
      <c r="E10" s="14">
        <v>1</v>
      </c>
      <c r="F10" s="12" t="s">
        <v>20</v>
      </c>
      <c r="G10" s="13">
        <f t="shared" ref="G10:G16" si="0">D10*E10</f>
        <v>6000</v>
      </c>
      <c r="H10" s="15" t="s">
        <v>21</v>
      </c>
    </row>
    <row r="11" ht="15" spans="1:8">
      <c r="A11" s="11"/>
      <c r="B11" s="12" t="s">
        <v>22</v>
      </c>
      <c r="C11" s="14"/>
      <c r="D11" s="13">
        <v>68</v>
      </c>
      <c r="E11" s="14">
        <v>45</v>
      </c>
      <c r="F11" s="12" t="s">
        <v>23</v>
      </c>
      <c r="G11" s="13">
        <f t="shared" si="0"/>
        <v>3060</v>
      </c>
      <c r="H11" s="16"/>
    </row>
    <row r="12" ht="15" spans="1:8">
      <c r="A12" s="11"/>
      <c r="B12" s="12" t="s">
        <v>24</v>
      </c>
      <c r="C12" s="14"/>
      <c r="D12" s="13">
        <v>1500</v>
      </c>
      <c r="E12" s="14">
        <v>2</v>
      </c>
      <c r="F12" s="12" t="s">
        <v>25</v>
      </c>
      <c r="G12" s="13">
        <f t="shared" si="0"/>
        <v>3000</v>
      </c>
      <c r="H12" s="16" t="s">
        <v>26</v>
      </c>
    </row>
    <row r="13" ht="15" spans="1:8">
      <c r="A13" s="11"/>
      <c r="B13" s="12" t="s">
        <v>27</v>
      </c>
      <c r="C13" s="14"/>
      <c r="D13" s="13">
        <v>1588</v>
      </c>
      <c r="E13" s="14">
        <v>5</v>
      </c>
      <c r="F13" s="12" t="s">
        <v>28</v>
      </c>
      <c r="G13" s="13">
        <f t="shared" si="0"/>
        <v>7940</v>
      </c>
      <c r="H13" s="16"/>
    </row>
    <row r="14" ht="15" spans="1:8">
      <c r="A14" s="11"/>
      <c r="B14" s="12" t="s">
        <v>29</v>
      </c>
      <c r="C14" s="14"/>
      <c r="D14" s="13">
        <v>3000</v>
      </c>
      <c r="E14" s="14">
        <v>1</v>
      </c>
      <c r="F14" s="12" t="s">
        <v>20</v>
      </c>
      <c r="G14" s="13">
        <f t="shared" si="0"/>
        <v>3000</v>
      </c>
      <c r="H14" s="16" t="s">
        <v>30</v>
      </c>
    </row>
    <row r="15" ht="15" spans="1:8">
      <c r="A15" s="11"/>
      <c r="B15" s="12" t="s">
        <v>31</v>
      </c>
      <c r="C15" s="14"/>
      <c r="D15" s="13">
        <v>2300</v>
      </c>
      <c r="E15" s="14">
        <v>2</v>
      </c>
      <c r="F15" s="12" t="s">
        <v>48</v>
      </c>
      <c r="G15" s="13">
        <f t="shared" si="0"/>
        <v>4600</v>
      </c>
      <c r="H15" s="16" t="s">
        <v>49</v>
      </c>
    </row>
    <row r="16" ht="15" spans="1:8">
      <c r="A16" s="11"/>
      <c r="B16" s="17" t="s">
        <v>34</v>
      </c>
      <c r="C16" s="18"/>
      <c r="D16" s="13">
        <v>600</v>
      </c>
      <c r="E16" s="14">
        <v>1</v>
      </c>
      <c r="F16" s="12" t="s">
        <v>20</v>
      </c>
      <c r="G16" s="13">
        <f t="shared" si="0"/>
        <v>600</v>
      </c>
      <c r="H16" s="16" t="s">
        <v>35</v>
      </c>
    </row>
    <row r="17" ht="15.75" spans="1:8">
      <c r="A17" s="19"/>
      <c r="B17" s="20" t="s">
        <v>36</v>
      </c>
      <c r="C17" s="20"/>
      <c r="D17" s="20"/>
      <c r="E17" s="20"/>
      <c r="F17" s="20"/>
      <c r="G17" s="21">
        <f>SUM(G8:G16)</f>
        <v>28200</v>
      </c>
      <c r="H17" s="22"/>
    </row>
    <row r="18" ht="15" spans="1:8">
      <c r="A18" s="23" t="s">
        <v>37</v>
      </c>
      <c r="B18" s="24"/>
      <c r="C18" s="24"/>
      <c r="D18" s="24"/>
      <c r="E18" s="24"/>
      <c r="F18" s="25"/>
      <c r="G18" s="13">
        <f>SUM(G17)</f>
        <v>28200</v>
      </c>
      <c r="H18" s="26"/>
    </row>
    <row r="19" ht="15" spans="1:8">
      <c r="A19" s="23" t="s">
        <v>38</v>
      </c>
      <c r="B19" s="24"/>
      <c r="C19" s="24"/>
      <c r="D19" s="24"/>
      <c r="E19" s="24"/>
      <c r="F19" s="25"/>
      <c r="G19" s="13">
        <f>G18*0.1</f>
        <v>2820</v>
      </c>
      <c r="H19" s="26"/>
    </row>
    <row r="20" ht="15" spans="1:8">
      <c r="A20" s="27" t="s">
        <v>39</v>
      </c>
      <c r="B20" s="28"/>
      <c r="C20" s="28"/>
      <c r="D20" s="28"/>
      <c r="E20" s="28"/>
      <c r="F20" s="29"/>
      <c r="G20" s="21">
        <f>SUM(G18:G19)</f>
        <v>31020</v>
      </c>
      <c r="H20" s="26"/>
    </row>
  </sheetData>
  <mergeCells count="21">
    <mergeCell ref="B1:H1"/>
    <mergeCell ref="B2:H2"/>
    <mergeCell ref="B3:H3"/>
    <mergeCell ref="B4:H4"/>
    <mergeCell ref="B5:H5"/>
    <mergeCell ref="B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E17"/>
    <mergeCell ref="A18:F18"/>
    <mergeCell ref="A19:F19"/>
    <mergeCell ref="A20:F20"/>
    <mergeCell ref="A8:A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成都临空智选假日酒店</vt:lpstr>
      <vt:lpstr>成都世贸茂御酒店</vt:lpstr>
      <vt:lpstr>成都机场假日酒店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2020-07-10T08:38:07Z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