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<sst xmlns="http://schemas.openxmlformats.org/spreadsheetml/2006/main" count="93">
  <si>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</si>
  <si>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</si>
  <si>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</si>
  <si>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</si>
  <si>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</si>
  <si>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</si>
  <si>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</si>
  <si>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</si>
  <si>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</si>
  <si>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</si>
  <si>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</si>
  <si>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</si>
  <si>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</si>
  <si>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</si>
  <si>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</si>
  <si>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</si>
  <si>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</si>
  <si>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</si>
  <si>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</si>
  <si>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</si>
  <si>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</si>
  <si>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</si>
  <si>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</si>
  <si>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</si>
  <si>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</si>
  <si>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</si>
  <si>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</si>
  <si>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</si>
  <si>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</si>
  <si>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</si>
  <si>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</si>
  <si>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</si>
  <si>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</si>
  <si>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</si>
  <si>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</si>
  <si>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</si>
  <si>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</si>
  <si>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</si>
  <si>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</si>
  <si>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</si>
  <si>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</si>
  <si>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</si>
  <si>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</si>
  <si>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</si>
  <si>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</si>
  <si>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</si>
  <si>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</si>
  <si>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</si>
  <si>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</si>
  <si>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</si>
  <si>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</si>
  <si>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</si>
  <si>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</si>
  <si>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</si>
  <si>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</si>
  <si>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</si>
  <si>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</si>
  <si>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</si>
  <si>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</si>
  <si>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</si>
  <si>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</si>
  <si>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</si>
  <si>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</si>
  <si>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</si>
  <si>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</si>
  <si>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</si>
  <si>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</si>
  <si>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</si>
  <si>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</si>
  <si>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</si>
  <si>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</si>
  <si>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</si>
  <si>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</si>
  <si>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</si>
  <si>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</si>
  <si>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</si>
  <si>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</si>
  <si>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</si>
  <si>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</si>
  <si>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</si>
  <si>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</si>
  <si>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</si>
  <si>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</si>
  <si>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</si>
  <si>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</si>
  <si>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2018年1月28日-29日</t>
  </si>
  <si>
    <t>KMJB-180129-YUX292</t>
  </si>
  <si>
    <t>出差城市</t>
  </si>
  <si>
    <t>出差起止日期</t>
  </si>
  <si>
    <t>每天金额</t>
  </si>
  <si>
    <t>天数</t>
  </si>
  <si>
    <t>周末</t>
  </si>
  <si>
    <t>工作日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</si>
</sst>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yyyy&quot;年&quot;m&quot;月&quot;d&quot;日&quot;;@"/>
    <numFmt numFmtId="179" formatCode="#,##0.00_ 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9" borderId="22" applyNumberFormat="0" applyAlignment="0" applyProtection="0">
      <alignment vertical="center"/>
    </xf>
    <xf numFmtId="0" fontId="22" fillId="19" borderId="18" applyNumberFormat="0" applyAlignment="0" applyProtection="0">
      <alignment vertical="center"/>
    </xf>
    <xf numFmtId="0" fontId="26" fillId="20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7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5"/>
    <col min="2" max="2" width="16.7583333333333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5" workbookViewId="0">
      <selection activeCell="L35" sqref="L35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>
        <v>43112</v>
      </c>
      <c r="G7" s="12"/>
      <c r="H7" s="10" t="s">
        <v>63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2"/>
      <c r="J8" s="16"/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4"/>
      <c r="J11" s="45"/>
      <c r="K11" s="46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0</v>
      </c>
      <c r="H12" s="26"/>
      <c r="I12" s="44"/>
      <c r="J12" s="45"/>
      <c r="K12" s="46" t="s">
        <v>75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4"/>
      <c r="J13" s="45"/>
      <c r="K13" s="46" t="s">
        <v>73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4"/>
      <c r="J14" s="45"/>
      <c r="K14" s="46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>
        <v>0</v>
      </c>
      <c r="I15" s="44"/>
      <c r="J15" s="45"/>
      <c r="K15" s="46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4"/>
      <c r="J16" s="45"/>
      <c r="K16" s="46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4"/>
      <c r="J17" s="45"/>
      <c r="K17" s="46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0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1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会奖2部B组</v>
      </c>
      <c r="K29" s="40"/>
    </row>
    <row r="30" ht="20.1" customHeight="1" spans="2:11">
      <c r="B30" s="8"/>
      <c r="C30" s="9"/>
      <c r="D30" s="10" t="s">
        <v>62</v>
      </c>
      <c r="E30" s="10"/>
      <c r="F30" s="33" t="s">
        <v>85</v>
      </c>
      <c r="G30" s="11"/>
      <c r="H30" s="10" t="s">
        <v>63</v>
      </c>
      <c r="I30" s="41"/>
      <c r="J30" s="33">
        <v>43130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2"/>
      <c r="J31" s="16" t="s">
        <v>86</v>
      </c>
      <c r="K31" s="43"/>
    </row>
    <row r="32" ht="20.1" customHeight="1"/>
    <row r="33" ht="20.1" customHeight="1" spans="2:11">
      <c r="B33" s="28"/>
      <c r="C33" s="28"/>
      <c r="D33" s="34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43</v>
      </c>
      <c r="J33" s="26"/>
      <c r="K33" s="52" t="s">
        <v>70</v>
      </c>
    </row>
    <row r="34" ht="20.1" customHeight="1" spans="2:11">
      <c r="B34" s="28">
        <v>1</v>
      </c>
      <c r="C34" s="28"/>
      <c r="D34" s="35"/>
      <c r="E34" s="36">
        <v>43128</v>
      </c>
      <c r="F34" s="28"/>
      <c r="G34" s="26">
        <v>200</v>
      </c>
      <c r="H34" s="26">
        <v>1</v>
      </c>
      <c r="I34" s="44">
        <f>G34*H34</f>
        <v>200</v>
      </c>
      <c r="J34" s="45"/>
      <c r="K34" s="53" t="s">
        <v>91</v>
      </c>
    </row>
    <row r="35" ht="20.1" customHeight="1" spans="2:11">
      <c r="B35" s="28">
        <v>2</v>
      </c>
      <c r="C35" s="28"/>
      <c r="D35" s="35"/>
      <c r="E35" s="36">
        <v>43129</v>
      </c>
      <c r="F35" s="28"/>
      <c r="G35" s="26">
        <v>100</v>
      </c>
      <c r="H35" s="26">
        <v>1</v>
      </c>
      <c r="I35" s="44">
        <f>G35*H35</f>
        <v>100</v>
      </c>
      <c r="J35" s="45"/>
      <c r="K35" s="53" t="s">
        <v>92</v>
      </c>
    </row>
    <row r="36" ht="20.1" customHeight="1" spans="2:11">
      <c r="B36" s="28">
        <v>3</v>
      </c>
      <c r="C36" s="28"/>
      <c r="D36" s="35"/>
      <c r="E36" s="37"/>
      <c r="F36" s="37"/>
      <c r="G36" s="26"/>
      <c r="H36" s="26">
        <v>0</v>
      </c>
      <c r="I36" s="44">
        <f t="shared" ref="I35:I36" si="0">G36*H36</f>
        <v>0</v>
      </c>
      <c r="J36" s="45"/>
      <c r="K36" s="53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2</v>
      </c>
      <c r="I37" s="47">
        <f>SUM(I34:J36)</f>
        <v>300</v>
      </c>
      <c r="J37" s="48"/>
      <c r="K37" s="49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2018-01-30T09:00:27Z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