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think\Desktop\济南会\结算\最终提交结算文件\"/>
    </mc:Choice>
  </mc:AlternateContent>
  <bookViews>
    <workbookView xWindow="0" yWindow="0" windowWidth="20265" windowHeight="6825" activeTab="1"/>
  </bookViews>
  <sheets>
    <sheet name="会议结算" sheetId="1" r:id="rId1"/>
    <sheet name="机票明细" sheetId="9" r:id="rId2"/>
    <sheet name="火车票明细" sheetId="3" r:id="rId3"/>
    <sheet name="济南用车明细" sheetId="4" r:id="rId4"/>
    <sheet name="始发地用车明细" sheetId="8" r:id="rId5"/>
    <sheet name="分房明细" sheetId="10" r:id="rId6"/>
  </sheets>
  <definedNames>
    <definedName name="_xlnm._FilterDatabase" localSheetId="1" hidden="1">机票明细!$B$1:$K$40</definedName>
    <definedName name="_xlnm._FilterDatabase" localSheetId="3" hidden="1">济南用车明细!$A$1:$G$115</definedName>
    <definedName name="_xlnm._FilterDatabase" localSheetId="4" hidden="1">始发地用车明细!$A$1:$G$51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52" i="8" l="1"/>
  <c r="H43" i="1" l="1"/>
  <c r="H42" i="1" l="1"/>
  <c r="J52" i="9"/>
  <c r="G48" i="3" l="1"/>
  <c r="H32" i="1" l="1"/>
  <c r="G115" i="4"/>
  <c r="G50" i="10" l="1"/>
  <c r="H13" i="1"/>
  <c r="H53" i="1"/>
  <c r="H21" i="1"/>
  <c r="H56" i="1" l="1"/>
  <c r="H31" i="1"/>
  <c r="H30" i="1"/>
  <c r="J3" i="9" l="1"/>
  <c r="J4" i="9"/>
  <c r="J5" i="9"/>
  <c r="J6" i="9"/>
  <c r="J7" i="9"/>
  <c r="J8" i="9"/>
  <c r="J9" i="9"/>
  <c r="J10" i="9"/>
  <c r="J11" i="9"/>
  <c r="J12" i="9"/>
  <c r="J13" i="9"/>
  <c r="J14" i="9"/>
  <c r="J15" i="9"/>
  <c r="J16" i="9"/>
  <c r="J17" i="9"/>
  <c r="J18" i="9"/>
  <c r="J20" i="9"/>
  <c r="J22" i="9"/>
  <c r="J24" i="9"/>
  <c r="J19" i="9"/>
  <c r="J21" i="9"/>
  <c r="J23" i="9"/>
  <c r="J25" i="9"/>
  <c r="J26" i="9"/>
  <c r="J28" i="9"/>
  <c r="J27" i="9"/>
  <c r="J29" i="9"/>
  <c r="J30" i="9"/>
  <c r="J31" i="9"/>
  <c r="J32" i="9"/>
  <c r="J33" i="9"/>
  <c r="J35" i="9"/>
  <c r="J34" i="9"/>
  <c r="J36" i="9"/>
  <c r="J37" i="9"/>
  <c r="J39" i="9"/>
  <c r="J38" i="9"/>
  <c r="J40" i="9"/>
  <c r="J41" i="9"/>
  <c r="J42" i="9"/>
  <c r="J43" i="9"/>
  <c r="J44" i="9"/>
  <c r="J45" i="9"/>
  <c r="J47" i="9"/>
  <c r="J46" i="9"/>
  <c r="J48" i="9"/>
  <c r="J49" i="9"/>
  <c r="J50" i="9"/>
  <c r="J51" i="9"/>
  <c r="J2" i="9"/>
  <c r="H41" i="1" l="1"/>
  <c r="H29" i="1"/>
  <c r="H28" i="1"/>
  <c r="H27" i="1"/>
  <c r="H20" i="1"/>
  <c r="H19" i="1"/>
  <c r="H18" i="1"/>
  <c r="H17" i="1"/>
  <c r="H16" i="1"/>
  <c r="H52" i="1" l="1"/>
  <c r="H51" i="1"/>
  <c r="H50" i="1"/>
  <c r="H40" i="1"/>
  <c r="H39" i="1"/>
  <c r="H26" i="1"/>
  <c r="H25" i="1"/>
  <c r="H24" i="1"/>
  <c r="H12" i="1"/>
  <c r="H11" i="1"/>
  <c r="H10" i="1"/>
  <c r="H35" i="1" l="1"/>
  <c r="H36" i="1" s="1"/>
  <c r="H58" i="1"/>
  <c r="H57" i="1"/>
  <c r="G46" i="1" l="1"/>
  <c r="H46" i="1" s="1"/>
  <c r="H47" i="1" l="1"/>
  <c r="G61" i="1" s="1"/>
  <c r="H61" i="1" l="1"/>
  <c r="H62" i="1" s="1"/>
  <c r="H63" i="1" s="1"/>
</calcChain>
</file>

<file path=xl/sharedStrings.xml><?xml version="1.0" encoding="utf-8"?>
<sst xmlns="http://schemas.openxmlformats.org/spreadsheetml/2006/main" count="1474" uniqueCount="607">
  <si>
    <t>会议名称：</t>
    <phoneticPr fontId="7" type="noConversion"/>
  </si>
  <si>
    <t>素比伏北区高峰论坛</t>
    <phoneticPr fontId="4" type="noConversion"/>
  </si>
  <si>
    <r>
      <t xml:space="preserve">             会议地点：</t>
    </r>
    <r>
      <rPr>
        <b/>
        <u/>
        <sz val="10"/>
        <rFont val="黑体"/>
        <family val="3"/>
        <charset val="134"/>
      </rPr>
      <t xml:space="preserve">                      </t>
    </r>
  </si>
  <si>
    <r>
      <t xml:space="preserve">             </t>
    </r>
    <r>
      <rPr>
        <b/>
        <u/>
        <sz val="10"/>
        <rFont val="黑体"/>
        <family val="3"/>
        <charset val="134"/>
      </rPr>
      <t xml:space="preserve">                      </t>
    </r>
  </si>
  <si>
    <t>供应商名称：</t>
  </si>
  <si>
    <t>会议类型：</t>
  </si>
  <si>
    <t>国内会议</t>
  </si>
  <si>
    <t xml:space="preserve">              参加人数：</t>
  </si>
  <si>
    <t xml:space="preserve">             </t>
  </si>
  <si>
    <t>联系人/电话：</t>
  </si>
  <si>
    <t>会议时间：</t>
  </si>
  <si>
    <t xml:space="preserve">            </t>
  </si>
  <si>
    <t>报价有效期：</t>
  </si>
  <si>
    <t>备注：</t>
  </si>
  <si>
    <t>1、蓝色区域由使用部门填写，黄色部分由供应商填写。
2、请严格按照本报价格式填写报价，每项最后可跟据具体的活动方案调整和细化每项内容，并逐行增加所涉及的费用明细,并调整计算公式确保最终报价的准确性（请不要改变原始报价结构）</t>
  </si>
  <si>
    <t>项      目</t>
  </si>
  <si>
    <t>报     价</t>
  </si>
  <si>
    <t>序号</t>
    <phoneticPr fontId="7" type="noConversion"/>
  </si>
  <si>
    <t>项  目</t>
    <phoneticPr fontId="7" type="noConversion"/>
  </si>
  <si>
    <t>内  容</t>
  </si>
  <si>
    <t>人数</t>
    <phoneticPr fontId="7" type="noConversion"/>
  </si>
  <si>
    <t>次数</t>
    <phoneticPr fontId="7" type="noConversion"/>
  </si>
  <si>
    <t>单位</t>
    <phoneticPr fontId="7" type="noConversion"/>
  </si>
  <si>
    <t>单价（RMB）</t>
    <phoneticPr fontId="7" type="noConversion"/>
  </si>
  <si>
    <r>
      <t>小</t>
    </r>
    <r>
      <rPr>
        <b/>
        <sz val="10"/>
        <rFont val="Times New Roman"/>
        <family val="1"/>
      </rPr>
      <t xml:space="preserve"> </t>
    </r>
    <r>
      <rPr>
        <b/>
        <sz val="10"/>
        <rFont val="黑体"/>
        <family val="3"/>
        <charset val="134"/>
      </rPr>
      <t>计</t>
    </r>
  </si>
  <si>
    <t>备       注</t>
    <phoneticPr fontId="7" type="noConversion"/>
  </si>
  <si>
    <t>A</t>
  </si>
  <si>
    <t>A-1</t>
  </si>
  <si>
    <t>间/晚</t>
    <phoneticPr fontId="7" type="noConversion"/>
  </si>
  <si>
    <t>A-2</t>
  </si>
  <si>
    <t>合计</t>
  </si>
  <si>
    <t>次</t>
  </si>
  <si>
    <r>
      <t>合</t>
    </r>
    <r>
      <rPr>
        <b/>
        <sz val="10"/>
        <color indexed="9"/>
        <rFont val="Times New Roman"/>
        <family val="1"/>
      </rPr>
      <t xml:space="preserve"> </t>
    </r>
    <r>
      <rPr>
        <b/>
        <sz val="10"/>
        <color indexed="9"/>
        <rFont val="黑体"/>
        <family val="3"/>
        <charset val="134"/>
      </rPr>
      <t>计</t>
    </r>
    <phoneticPr fontId="7" type="noConversion"/>
  </si>
  <si>
    <t>B</t>
  </si>
  <si>
    <t>用餐</t>
    <phoneticPr fontId="7" type="noConversion"/>
  </si>
  <si>
    <t>B-1</t>
  </si>
  <si>
    <t>晚餐</t>
    <phoneticPr fontId="4" type="noConversion"/>
  </si>
  <si>
    <t>人</t>
    <phoneticPr fontId="7" type="noConversion"/>
  </si>
  <si>
    <t>数量</t>
    <phoneticPr fontId="7" type="noConversion"/>
  </si>
  <si>
    <t>次</t>
    <phoneticPr fontId="7" type="noConversion"/>
  </si>
  <si>
    <t>C</t>
  </si>
  <si>
    <t>交通</t>
    <phoneticPr fontId="7" type="noConversion"/>
  </si>
  <si>
    <t>C-1</t>
  </si>
  <si>
    <t>辆/趟</t>
    <phoneticPr fontId="7" type="noConversion"/>
  </si>
  <si>
    <t>C-3</t>
  </si>
  <si>
    <t>接送机/接送站（始发地）</t>
    <phoneticPr fontId="7" type="noConversion"/>
  </si>
  <si>
    <t>D</t>
  </si>
  <si>
    <t>其他费用</t>
    <phoneticPr fontId="7" type="noConversion"/>
  </si>
  <si>
    <t>D-1</t>
  </si>
  <si>
    <t>人数</t>
  </si>
  <si>
    <t>天数</t>
  </si>
  <si>
    <t>E</t>
    <phoneticPr fontId="7" type="noConversion"/>
  </si>
  <si>
    <t>工作人员费用</t>
  </si>
  <si>
    <t>E-1</t>
  </si>
  <si>
    <t>人/天</t>
    <phoneticPr fontId="7" type="noConversion"/>
  </si>
  <si>
    <t>以上总计</t>
  </si>
  <si>
    <t>F</t>
    <phoneticPr fontId="7" type="noConversion"/>
  </si>
  <si>
    <t>服务费</t>
  </si>
  <si>
    <t>F-1</t>
  </si>
  <si>
    <t>天数</t>
    <phoneticPr fontId="7" type="noConversion"/>
  </si>
  <si>
    <t>G</t>
    <phoneticPr fontId="7" type="noConversion"/>
  </si>
  <si>
    <t>现场服务人员费用</t>
    <phoneticPr fontId="7" type="noConversion"/>
  </si>
  <si>
    <t>G-1</t>
  </si>
  <si>
    <t>全陪工作人员费用</t>
    <phoneticPr fontId="7" type="noConversion"/>
  </si>
  <si>
    <t>H</t>
  </si>
  <si>
    <t>机票</t>
  </si>
  <si>
    <t>H-1</t>
  </si>
  <si>
    <t>经济舱机票</t>
    <phoneticPr fontId="4" type="noConversion"/>
  </si>
  <si>
    <t>外部参会客户由驻地到北京往返</t>
    <phoneticPr fontId="4" type="noConversion"/>
  </si>
  <si>
    <t>人/次</t>
  </si>
  <si>
    <t>H-2</t>
    <phoneticPr fontId="4" type="noConversion"/>
  </si>
  <si>
    <t>高铁费</t>
    <phoneticPr fontId="4" type="noConversion"/>
  </si>
  <si>
    <t>J</t>
  </si>
  <si>
    <t>税金</t>
  </si>
  <si>
    <t>J-1</t>
  </si>
  <si>
    <t>总计</t>
  </si>
  <si>
    <r>
      <t xml:space="preserve">                    </t>
    </r>
    <r>
      <rPr>
        <b/>
        <sz val="10"/>
        <rFont val="宋体"/>
        <family val="3"/>
        <charset val="134"/>
      </rPr>
      <t>供应商签字敲章确认</t>
    </r>
    <r>
      <rPr>
        <b/>
        <sz val="10"/>
        <rFont val="Arial"/>
        <family val="2"/>
      </rPr>
      <t xml:space="preserve">/Sign and Chop by supplier:                                                                                                                                                                                                         </t>
    </r>
    <phoneticPr fontId="7" type="noConversion"/>
  </si>
  <si>
    <t>外出用餐1次：2月16日</t>
    <phoneticPr fontId="4" type="noConversion"/>
  </si>
  <si>
    <t>B-3</t>
  </si>
  <si>
    <t>午餐</t>
    <phoneticPr fontId="3" type="noConversion"/>
  </si>
  <si>
    <t>晚餐</t>
    <phoneticPr fontId="3" type="noConversion"/>
  </si>
  <si>
    <t>酒店自助：2月17日</t>
    <phoneticPr fontId="3" type="noConversion"/>
  </si>
  <si>
    <t>康辉集团北京国际会议展览有限公司</t>
    <phoneticPr fontId="3" type="noConversion"/>
  </si>
  <si>
    <t>郭海燕 13810995220 / guohaiyan@cct.cn</t>
    <phoneticPr fontId="3" type="noConversion"/>
  </si>
  <si>
    <t>2019.2.11</t>
    <phoneticPr fontId="3" type="noConversion"/>
  </si>
  <si>
    <t>济南鲁能贵和洲际酒店</t>
    <phoneticPr fontId="4" type="noConversion"/>
  </si>
  <si>
    <t>2019/2/16-18</t>
    <phoneticPr fontId="3" type="noConversion"/>
  </si>
  <si>
    <t>济南鲁能贵和洲际酒店</t>
    <phoneticPr fontId="4" type="noConversion"/>
  </si>
  <si>
    <t>A-3</t>
  </si>
  <si>
    <t>人/次</t>
    <phoneticPr fontId="7" type="noConversion"/>
  </si>
  <si>
    <t>B-2</t>
  </si>
  <si>
    <t>C-2</t>
  </si>
  <si>
    <t xml:space="preserve">外出用餐 </t>
    <phoneticPr fontId="4" type="noConversion"/>
  </si>
  <si>
    <t>45座大巴</t>
    <phoneticPr fontId="4" type="noConversion"/>
  </si>
  <si>
    <t>辆/次</t>
    <phoneticPr fontId="7" type="noConversion"/>
  </si>
  <si>
    <t>北京-济南 火车票</t>
    <phoneticPr fontId="7" type="noConversion"/>
  </si>
  <si>
    <t>人/次</t>
    <phoneticPr fontId="7" type="noConversion"/>
  </si>
  <si>
    <t>G-2</t>
  </si>
  <si>
    <t>G-3</t>
  </si>
  <si>
    <t>劳务人员费</t>
    <phoneticPr fontId="4" type="noConversion"/>
  </si>
  <si>
    <t>小车</t>
    <phoneticPr fontId="4" type="noConversion"/>
  </si>
  <si>
    <t>GL8</t>
    <phoneticPr fontId="4" type="noConversion"/>
  </si>
  <si>
    <t>C-4</t>
  </si>
  <si>
    <t xml:space="preserve">接机/接站 </t>
    <phoneticPr fontId="4" type="noConversion"/>
  </si>
  <si>
    <t>E-2</t>
  </si>
  <si>
    <t>当地上会人员</t>
    <phoneticPr fontId="4" type="noConversion"/>
  </si>
  <si>
    <t>4小时，50公里以内，超时每小时200元</t>
    <phoneticPr fontId="4" type="noConversion"/>
  </si>
  <si>
    <t>10小时工作  超时每小时100元</t>
    <phoneticPr fontId="4" type="noConversion"/>
  </si>
  <si>
    <r>
      <t>合</t>
    </r>
    <r>
      <rPr>
        <b/>
        <sz val="10"/>
        <color indexed="9"/>
        <rFont val="Times New Roman"/>
        <family val="1"/>
      </rPr>
      <t xml:space="preserve"> </t>
    </r>
    <r>
      <rPr>
        <b/>
        <sz val="10"/>
        <color indexed="9"/>
        <rFont val="黑体"/>
        <family val="3"/>
        <charset val="134"/>
      </rPr>
      <t>计</t>
    </r>
    <phoneticPr fontId="7" type="noConversion"/>
  </si>
  <si>
    <t>服务费 10%</t>
    <phoneticPr fontId="7" type="noConversion"/>
  </si>
  <si>
    <t>税金 6%</t>
    <phoneticPr fontId="4" type="noConversion"/>
  </si>
  <si>
    <t>次</t>
    <phoneticPr fontId="4" type="noConversion"/>
  </si>
  <si>
    <t>会议结算表格</t>
    <phoneticPr fontId="4" type="noConversion"/>
  </si>
  <si>
    <t>普通大床房/双床房（2月16日-17日，共1晚）</t>
    <phoneticPr fontId="4" type="noConversion"/>
  </si>
  <si>
    <t>普通大床房/双床房（2月17日-18日，共1晚）</t>
    <phoneticPr fontId="4" type="noConversion"/>
  </si>
  <si>
    <t>茶歇 2月17日</t>
    <phoneticPr fontId="3" type="noConversion"/>
  </si>
  <si>
    <t>酒店自助：2月17日</t>
    <phoneticPr fontId="3" type="noConversion"/>
  </si>
  <si>
    <t>人</t>
    <phoneticPr fontId="7" type="noConversion"/>
  </si>
  <si>
    <t>B-4</t>
  </si>
  <si>
    <t>晚餐</t>
    <phoneticPr fontId="7" type="noConversion"/>
  </si>
  <si>
    <t>2月16日 酒店自助</t>
    <phoneticPr fontId="7" type="noConversion"/>
  </si>
  <si>
    <t>B-5</t>
  </si>
  <si>
    <t>张祥</t>
  </si>
  <si>
    <t>2月16日 酒店单点用餐</t>
    <phoneticPr fontId="7" type="noConversion"/>
  </si>
  <si>
    <t>济南-接送机/接送站/市区接送</t>
    <phoneticPr fontId="4" type="noConversion"/>
  </si>
  <si>
    <t>济南-跨市用车</t>
    <phoneticPr fontId="4" type="noConversion"/>
  </si>
  <si>
    <r>
      <rPr>
        <sz val="9"/>
        <rFont val="宋体"/>
        <family val="3"/>
        <charset val="134"/>
      </rPr>
      <t>机场</t>
    </r>
    <r>
      <rPr>
        <sz val="9"/>
        <rFont val="Arial"/>
        <family val="2"/>
      </rPr>
      <t>2</t>
    </r>
    <r>
      <rPr>
        <sz val="9"/>
        <rFont val="宋体"/>
        <family val="3"/>
        <charset val="134"/>
      </rPr>
      <t>人，济南西站</t>
    </r>
    <r>
      <rPr>
        <sz val="9"/>
        <rFont val="Arial"/>
        <family val="2"/>
      </rPr>
      <t>1</t>
    </r>
    <r>
      <rPr>
        <sz val="9"/>
        <rFont val="宋体"/>
        <family val="3"/>
        <charset val="134"/>
      </rPr>
      <t>人，济南站</t>
    </r>
    <r>
      <rPr>
        <sz val="9"/>
        <rFont val="Arial"/>
        <family val="2"/>
      </rPr>
      <t>1</t>
    </r>
    <r>
      <rPr>
        <sz val="9"/>
        <rFont val="宋体"/>
        <family val="3"/>
        <charset val="134"/>
      </rPr>
      <t>人</t>
    </r>
    <phoneticPr fontId="4" type="noConversion"/>
  </si>
  <si>
    <t>酒店工作人员 16日2人/17日2人/18日1人</t>
    <phoneticPr fontId="4" type="noConversion"/>
  </si>
  <si>
    <t>超时</t>
    <phoneticPr fontId="4" type="noConversion"/>
  </si>
  <si>
    <t>小时</t>
    <phoneticPr fontId="7" type="noConversion"/>
  </si>
  <si>
    <t>E-3</t>
  </si>
  <si>
    <t>酒店超时合计6小时；机场超时合计6小时</t>
    <phoneticPr fontId="4" type="noConversion"/>
  </si>
  <si>
    <t>住宿 2.15-18</t>
    <phoneticPr fontId="7" type="noConversion"/>
  </si>
  <si>
    <t>田耕华</t>
    <phoneticPr fontId="4" type="noConversion"/>
  </si>
  <si>
    <t>锦州南</t>
    <phoneticPr fontId="4" type="noConversion"/>
  </si>
  <si>
    <t>沈阳南</t>
    <phoneticPr fontId="4" type="noConversion"/>
  </si>
  <si>
    <t>G395</t>
    <phoneticPr fontId="4" type="noConversion"/>
  </si>
  <si>
    <t>二等座</t>
    <phoneticPr fontId="4" type="noConversion"/>
  </si>
  <si>
    <t>济南西</t>
    <phoneticPr fontId="4" type="noConversion"/>
  </si>
  <si>
    <t>肖凤鸣</t>
    <phoneticPr fontId="4" type="noConversion"/>
  </si>
  <si>
    <t>朝阳</t>
    <phoneticPr fontId="4" type="noConversion"/>
  </si>
  <si>
    <t>沈阳</t>
    <phoneticPr fontId="4" type="noConversion"/>
  </si>
  <si>
    <t>G8153</t>
    <phoneticPr fontId="4" type="noConversion"/>
  </si>
  <si>
    <t>一等座</t>
    <phoneticPr fontId="4" type="noConversion"/>
  </si>
  <si>
    <t>G8166</t>
    <phoneticPr fontId="4" type="noConversion"/>
  </si>
  <si>
    <t>李建滨</t>
    <phoneticPr fontId="4" type="noConversion"/>
  </si>
  <si>
    <t>一等座</t>
    <phoneticPr fontId="4" type="noConversion"/>
  </si>
  <si>
    <t>孙艳辉</t>
    <phoneticPr fontId="4" type="noConversion"/>
  </si>
  <si>
    <t>济南西</t>
    <phoneticPr fontId="4" type="noConversion"/>
  </si>
  <si>
    <t>G1206</t>
    <phoneticPr fontId="4" type="noConversion"/>
  </si>
  <si>
    <t>孙艳辉</t>
    <phoneticPr fontId="4" type="noConversion"/>
  </si>
  <si>
    <t>G1228</t>
    <phoneticPr fontId="4" type="noConversion"/>
  </si>
  <si>
    <t>于凤玉</t>
    <phoneticPr fontId="4" type="noConversion"/>
  </si>
  <si>
    <t>于凤玉</t>
    <phoneticPr fontId="4" type="noConversion"/>
  </si>
  <si>
    <t>李海</t>
    <phoneticPr fontId="4" type="noConversion"/>
  </si>
  <si>
    <t>天津南</t>
    <phoneticPr fontId="4" type="noConversion"/>
  </si>
  <si>
    <t>G133</t>
    <phoneticPr fontId="4" type="noConversion"/>
  </si>
  <si>
    <t>卢彩玲</t>
    <phoneticPr fontId="4" type="noConversion"/>
  </si>
  <si>
    <t>卢彩玲</t>
    <phoneticPr fontId="4" type="noConversion"/>
  </si>
  <si>
    <t>天津南</t>
    <phoneticPr fontId="4" type="noConversion"/>
  </si>
  <si>
    <t>G330</t>
    <phoneticPr fontId="4" type="noConversion"/>
  </si>
  <si>
    <t>天津西</t>
    <phoneticPr fontId="4" type="noConversion"/>
  </si>
  <si>
    <t>王淑慧</t>
    <phoneticPr fontId="4" type="noConversion"/>
  </si>
  <si>
    <t>邱靖</t>
    <phoneticPr fontId="4" type="noConversion"/>
  </si>
  <si>
    <t>杜凤霞</t>
    <phoneticPr fontId="4" type="noConversion"/>
  </si>
  <si>
    <t>北京南</t>
    <phoneticPr fontId="4" type="noConversion"/>
  </si>
  <si>
    <t>G123</t>
    <phoneticPr fontId="4" type="noConversion"/>
  </si>
  <si>
    <t>王昕红</t>
    <phoneticPr fontId="4" type="noConversion"/>
  </si>
  <si>
    <t>新乡东</t>
    <phoneticPr fontId="4" type="noConversion"/>
  </si>
  <si>
    <t>济南东</t>
    <phoneticPr fontId="4" type="noConversion"/>
  </si>
  <si>
    <t>G2096</t>
    <phoneticPr fontId="4" type="noConversion"/>
  </si>
  <si>
    <t>新乡董</t>
    <phoneticPr fontId="4" type="noConversion"/>
  </si>
  <si>
    <t>G2054</t>
    <phoneticPr fontId="4" type="noConversion"/>
  </si>
  <si>
    <t>吴贺文</t>
    <phoneticPr fontId="4" type="noConversion"/>
  </si>
  <si>
    <t>郑州东</t>
    <phoneticPr fontId="4" type="noConversion"/>
  </si>
  <si>
    <t>吴贺文</t>
    <phoneticPr fontId="4" type="noConversion"/>
  </si>
  <si>
    <t>G136</t>
    <phoneticPr fontId="4" type="noConversion"/>
  </si>
  <si>
    <t>孙虹兰</t>
    <phoneticPr fontId="4" type="noConversion"/>
  </si>
  <si>
    <t>北京南</t>
    <phoneticPr fontId="4" type="noConversion"/>
  </si>
  <si>
    <t>G269</t>
    <phoneticPr fontId="4" type="noConversion"/>
  </si>
  <si>
    <t>G126</t>
    <phoneticPr fontId="4" type="noConversion"/>
  </si>
  <si>
    <t>郑素军</t>
    <phoneticPr fontId="4" type="noConversion"/>
  </si>
  <si>
    <t>G161</t>
    <phoneticPr fontId="4" type="noConversion"/>
  </si>
  <si>
    <t>范小萍</t>
    <phoneticPr fontId="4" type="noConversion"/>
  </si>
  <si>
    <t>退票费</t>
    <phoneticPr fontId="4" type="noConversion"/>
  </si>
  <si>
    <t>于岩岩</t>
    <phoneticPr fontId="4" type="noConversion"/>
  </si>
  <si>
    <t>G4521</t>
    <phoneticPr fontId="4" type="noConversion"/>
  </si>
  <si>
    <t>徐小元</t>
    <phoneticPr fontId="4" type="noConversion"/>
  </si>
  <si>
    <t>G9</t>
    <phoneticPr fontId="4" type="noConversion"/>
  </si>
  <si>
    <t>解辉</t>
    <phoneticPr fontId="4" type="noConversion"/>
  </si>
  <si>
    <t>烟台南</t>
    <phoneticPr fontId="4" type="noConversion"/>
  </si>
  <si>
    <t>济南</t>
    <phoneticPr fontId="4" type="noConversion"/>
  </si>
  <si>
    <t>G6077</t>
    <phoneticPr fontId="4" type="noConversion"/>
  </si>
  <si>
    <t>王宏丽</t>
    <phoneticPr fontId="4" type="noConversion"/>
  </si>
  <si>
    <t>G6079</t>
    <phoneticPr fontId="4" type="noConversion"/>
  </si>
  <si>
    <t>刘薇</t>
    <phoneticPr fontId="4" type="noConversion"/>
  </si>
  <si>
    <t>济南</t>
    <phoneticPr fontId="4" type="noConversion"/>
  </si>
  <si>
    <t>辛广芹</t>
    <phoneticPr fontId="4" type="noConversion"/>
  </si>
  <si>
    <t>潍坊</t>
    <phoneticPr fontId="4" type="noConversion"/>
  </si>
  <si>
    <t>D6010</t>
    <phoneticPr fontId="4" type="noConversion"/>
  </si>
  <si>
    <t>G191</t>
    <phoneticPr fontId="4" type="noConversion"/>
  </si>
  <si>
    <t>吴伟明</t>
    <phoneticPr fontId="4" type="noConversion"/>
  </si>
  <si>
    <t>G191</t>
    <phoneticPr fontId="4" type="noConversion"/>
  </si>
  <si>
    <t>青岛</t>
    <phoneticPr fontId="4" type="noConversion"/>
  </si>
  <si>
    <t>G9220</t>
    <phoneticPr fontId="4" type="noConversion"/>
  </si>
  <si>
    <t>火车票丢失，购票凭证</t>
    <phoneticPr fontId="4" type="noConversion"/>
  </si>
  <si>
    <t>G185</t>
    <phoneticPr fontId="4" type="noConversion"/>
  </si>
  <si>
    <t>G1228</t>
    <phoneticPr fontId="4" type="noConversion"/>
  </si>
  <si>
    <t>G260</t>
    <phoneticPr fontId="4" type="noConversion"/>
  </si>
  <si>
    <t>姓名</t>
    <phoneticPr fontId="4" type="noConversion"/>
  </si>
  <si>
    <t>日期</t>
    <phoneticPr fontId="4" type="noConversion"/>
  </si>
  <si>
    <t>出发地</t>
    <phoneticPr fontId="4" type="noConversion"/>
  </si>
  <si>
    <t>到达地</t>
    <phoneticPr fontId="4" type="noConversion"/>
  </si>
  <si>
    <t>班次号</t>
    <phoneticPr fontId="4" type="noConversion"/>
  </si>
  <si>
    <t>金额</t>
    <phoneticPr fontId="4" type="noConversion"/>
  </si>
  <si>
    <t>座位等级</t>
    <phoneticPr fontId="4" type="noConversion"/>
  </si>
  <si>
    <t>序号</t>
    <phoneticPr fontId="4" type="noConversion"/>
  </si>
  <si>
    <t>孙维会</t>
    <phoneticPr fontId="4" type="noConversion"/>
  </si>
  <si>
    <t>手续费</t>
    <phoneticPr fontId="4" type="noConversion"/>
  </si>
  <si>
    <t xml:space="preserve">各地-济南 </t>
    <phoneticPr fontId="4" type="noConversion"/>
  </si>
  <si>
    <t>总金额</t>
    <phoneticPr fontId="4" type="noConversion"/>
  </si>
  <si>
    <t>备注</t>
    <phoneticPr fontId="4" type="noConversion"/>
  </si>
  <si>
    <t>孙维会</t>
  </si>
  <si>
    <t>辛广芹</t>
    <phoneticPr fontId="4" type="noConversion"/>
  </si>
  <si>
    <t>济南站</t>
  </si>
  <si>
    <t>济南贵和洲际</t>
  </si>
  <si>
    <t>小车</t>
  </si>
  <si>
    <t>小车</t>
    <phoneticPr fontId="4" type="noConversion"/>
  </si>
  <si>
    <t>小车</t>
    <phoneticPr fontId="4" type="noConversion"/>
  </si>
  <si>
    <t>孙维会</t>
    <phoneticPr fontId="4" type="noConversion"/>
  </si>
  <si>
    <t>吴伟明</t>
    <phoneticPr fontId="4" type="noConversion"/>
  </si>
  <si>
    <t>孙晓风</t>
  </si>
  <si>
    <t>济南机场</t>
  </si>
  <si>
    <t>薛红安</t>
  </si>
  <si>
    <t>努力比亚.阿不都克尤木</t>
  </si>
  <si>
    <t>孙兴安</t>
  </si>
  <si>
    <t>李德天</t>
  </si>
  <si>
    <t>韩英</t>
  </si>
  <si>
    <t>杜凤霞</t>
  </si>
  <si>
    <t>济南西</t>
  </si>
  <si>
    <t>孙艳辉</t>
  </si>
  <si>
    <t>郑素军</t>
  </si>
  <si>
    <t>孙虹兰</t>
  </si>
  <si>
    <t>于岩岩</t>
  </si>
  <si>
    <t>济南东</t>
  </si>
  <si>
    <t>王昕红</t>
  </si>
  <si>
    <t>吴贺文</t>
  </si>
  <si>
    <t>GL8</t>
  </si>
  <si>
    <t>张野</t>
    <phoneticPr fontId="4" type="noConversion"/>
  </si>
  <si>
    <t>王九萍</t>
    <phoneticPr fontId="4" type="noConversion"/>
  </si>
  <si>
    <t>郝彩霞</t>
    <phoneticPr fontId="4" type="noConversion"/>
  </si>
  <si>
    <t>王崇当</t>
    <phoneticPr fontId="4" type="noConversion"/>
  </si>
  <si>
    <t>孙晓平</t>
    <phoneticPr fontId="4" type="noConversion"/>
  </si>
  <si>
    <t>王金荣</t>
    <phoneticPr fontId="4" type="noConversion"/>
  </si>
  <si>
    <t>孙建</t>
    <phoneticPr fontId="4" type="noConversion"/>
  </si>
  <si>
    <t>崔丽萍</t>
    <phoneticPr fontId="4" type="noConversion"/>
  </si>
  <si>
    <t>王琪</t>
    <phoneticPr fontId="4" type="noConversion"/>
  </si>
  <si>
    <t>荀蕾</t>
  </si>
  <si>
    <t>荀蕾</t>
    <phoneticPr fontId="4" type="noConversion"/>
  </si>
  <si>
    <t>李建滨</t>
    <phoneticPr fontId="4" type="noConversion"/>
  </si>
  <si>
    <t>解辉</t>
    <phoneticPr fontId="4" type="noConversion"/>
  </si>
  <si>
    <t>刘薇</t>
    <phoneticPr fontId="4" type="noConversion"/>
  </si>
  <si>
    <t>王宏丽</t>
    <phoneticPr fontId="4" type="noConversion"/>
  </si>
  <si>
    <t>李海</t>
  </si>
  <si>
    <t>李海</t>
    <phoneticPr fontId="7" type="noConversion"/>
  </si>
  <si>
    <t>王淑慧</t>
  </si>
  <si>
    <t>王淑慧</t>
    <phoneticPr fontId="4" type="noConversion"/>
  </si>
  <si>
    <t>邱靖</t>
    <phoneticPr fontId="4" type="noConversion"/>
  </si>
  <si>
    <t>卢彩玲</t>
  </si>
  <si>
    <t>卢彩玲</t>
    <phoneticPr fontId="4" type="noConversion"/>
  </si>
  <si>
    <t>王莹</t>
    <phoneticPr fontId="4" type="noConversion"/>
  </si>
  <si>
    <t>范小萍</t>
    <phoneticPr fontId="4" type="noConversion"/>
  </si>
  <si>
    <t>小车</t>
    <phoneticPr fontId="4" type="noConversion"/>
  </si>
  <si>
    <t>外出用餐 大巴</t>
    <phoneticPr fontId="4" type="noConversion"/>
  </si>
  <si>
    <t>酒店</t>
    <phoneticPr fontId="4" type="noConversion"/>
  </si>
  <si>
    <t>餐厅</t>
    <phoneticPr fontId="4" type="noConversion"/>
  </si>
  <si>
    <t>东营</t>
    <phoneticPr fontId="4" type="noConversion"/>
  </si>
  <si>
    <t>滨州</t>
    <phoneticPr fontId="4" type="noConversion"/>
  </si>
  <si>
    <t>济南贵和洲际</t>
    <phoneticPr fontId="4" type="noConversion"/>
  </si>
  <si>
    <t>济南贵和洲际</t>
    <phoneticPr fontId="4" type="noConversion"/>
  </si>
  <si>
    <t>小车</t>
    <phoneticPr fontId="4" type="noConversion"/>
  </si>
  <si>
    <t>小车</t>
    <phoneticPr fontId="4" type="noConversion"/>
  </si>
  <si>
    <t>曹祥梦</t>
    <phoneticPr fontId="4" type="noConversion"/>
  </si>
  <si>
    <t>刘卉</t>
    <phoneticPr fontId="4" type="noConversion"/>
  </si>
  <si>
    <t>高远征</t>
    <phoneticPr fontId="4" type="noConversion"/>
  </si>
  <si>
    <t>丁国锋</t>
    <phoneticPr fontId="4" type="noConversion"/>
  </si>
  <si>
    <t>刘贤贤</t>
    <phoneticPr fontId="4" type="noConversion"/>
  </si>
  <si>
    <t>蒋明芹</t>
  </si>
  <si>
    <t>杨宏丽</t>
  </si>
  <si>
    <t>济南市中创开元山庄</t>
  </si>
  <si>
    <t>于丽君</t>
  </si>
  <si>
    <t>万达帝景苑</t>
  </si>
  <si>
    <t>王磊</t>
  </si>
  <si>
    <t>山医东村8号楼</t>
  </si>
  <si>
    <t>杨保华</t>
  </si>
  <si>
    <t>天桥区堤口路明泉春晓南门</t>
  </si>
  <si>
    <t>李涛</t>
  </si>
  <si>
    <t>山东大学第二医院</t>
  </si>
  <si>
    <t>张亚斌</t>
  </si>
  <si>
    <t>天桥区无影山路25号456医院家属院</t>
  </si>
  <si>
    <t>郭忠胜</t>
  </si>
  <si>
    <t>燕东山庄</t>
  </si>
  <si>
    <t>刘薇</t>
    <phoneticPr fontId="4" type="noConversion"/>
  </si>
  <si>
    <t>王宏丽</t>
    <phoneticPr fontId="4" type="noConversion"/>
  </si>
  <si>
    <t>吴伟明</t>
    <phoneticPr fontId="4" type="noConversion"/>
  </si>
  <si>
    <t>辛广芹</t>
    <phoneticPr fontId="4" type="noConversion"/>
  </si>
  <si>
    <t>徐小元</t>
  </si>
  <si>
    <t>机场</t>
  </si>
  <si>
    <t>庄辉、范小萍</t>
  </si>
  <si>
    <t>庄辉</t>
    <phoneticPr fontId="4" type="noConversion"/>
  </si>
  <si>
    <t>陈海峰</t>
    <phoneticPr fontId="4" type="noConversion"/>
  </si>
  <si>
    <t>孙艳辉</t>
    <phoneticPr fontId="4" type="noConversion"/>
  </si>
  <si>
    <t>田耕华</t>
    <phoneticPr fontId="4" type="noConversion"/>
  </si>
  <si>
    <t>努力比亚.阿不都克尤木</t>
    <phoneticPr fontId="4" type="noConversion"/>
  </si>
  <si>
    <t>孙晓风</t>
    <phoneticPr fontId="4" type="noConversion"/>
  </si>
  <si>
    <t>王金荣</t>
    <phoneticPr fontId="4" type="noConversion"/>
  </si>
  <si>
    <t>李建滨</t>
    <phoneticPr fontId="4" type="noConversion"/>
  </si>
  <si>
    <t>王莹</t>
    <phoneticPr fontId="4" type="noConversion"/>
  </si>
  <si>
    <t>邱靖</t>
    <phoneticPr fontId="4" type="noConversion"/>
  </si>
  <si>
    <t>于岩岩</t>
    <phoneticPr fontId="4" type="noConversion"/>
  </si>
  <si>
    <t>庄辉</t>
    <phoneticPr fontId="4" type="noConversion"/>
  </si>
  <si>
    <t>范小萍</t>
    <phoneticPr fontId="4" type="noConversion"/>
  </si>
  <si>
    <t>郑素军</t>
    <phoneticPr fontId="4" type="noConversion"/>
  </si>
  <si>
    <t>薛红安</t>
    <phoneticPr fontId="4" type="noConversion"/>
  </si>
  <si>
    <t>郝彩霞</t>
    <phoneticPr fontId="4" type="noConversion"/>
  </si>
  <si>
    <t>王崇当</t>
    <phoneticPr fontId="4" type="noConversion"/>
  </si>
  <si>
    <t>济南站</t>
    <phoneticPr fontId="4" type="noConversion"/>
  </si>
  <si>
    <t>袁田</t>
    <phoneticPr fontId="4" type="noConversion"/>
  </si>
  <si>
    <t>济南西站</t>
    <phoneticPr fontId="4" type="noConversion"/>
  </si>
  <si>
    <t>高峰</t>
  </si>
  <si>
    <t>临沂</t>
  </si>
  <si>
    <t>小车</t>
    <phoneticPr fontId="4" type="noConversion"/>
  </si>
  <si>
    <t>孙虹兰</t>
    <phoneticPr fontId="4" type="noConversion"/>
  </si>
  <si>
    <t>陈海峰</t>
    <phoneticPr fontId="4" type="noConversion"/>
  </si>
  <si>
    <t>孙建</t>
    <phoneticPr fontId="4" type="noConversion"/>
  </si>
  <si>
    <t>崔丽萍</t>
    <phoneticPr fontId="4" type="noConversion"/>
  </si>
  <si>
    <t>王琪</t>
    <phoneticPr fontId="4" type="noConversion"/>
  </si>
  <si>
    <t>GL8</t>
    <phoneticPr fontId="4" type="noConversion"/>
  </si>
  <si>
    <t>GL8</t>
    <phoneticPr fontId="4" type="noConversion"/>
  </si>
  <si>
    <t>45座</t>
    <phoneticPr fontId="4" type="noConversion"/>
  </si>
  <si>
    <t>序号</t>
    <phoneticPr fontId="4" type="noConversion"/>
  </si>
  <si>
    <t>姓名</t>
    <phoneticPr fontId="4" type="noConversion"/>
  </si>
  <si>
    <t>日期</t>
    <phoneticPr fontId="4" type="noConversion"/>
  </si>
  <si>
    <t>到达地</t>
    <phoneticPr fontId="4" type="noConversion"/>
  </si>
  <si>
    <t>车型</t>
    <phoneticPr fontId="4" type="noConversion"/>
  </si>
  <si>
    <t>金额</t>
    <phoneticPr fontId="4" type="noConversion"/>
  </si>
  <si>
    <t>总金额</t>
    <phoneticPr fontId="4" type="noConversion"/>
  </si>
  <si>
    <t>济南-临沂 小车</t>
    <phoneticPr fontId="7" type="noConversion"/>
  </si>
  <si>
    <t>东营-济南 往返 小车</t>
    <phoneticPr fontId="7" type="noConversion"/>
  </si>
  <si>
    <t>滨州-济南 往返 GL8</t>
    <phoneticPr fontId="7" type="noConversion"/>
  </si>
  <si>
    <t>C-5</t>
  </si>
  <si>
    <t>C-6</t>
  </si>
  <si>
    <t>C-7</t>
  </si>
  <si>
    <t>序号</t>
    <phoneticPr fontId="7" type="noConversion"/>
  </si>
  <si>
    <t>客户姓名</t>
    <phoneticPr fontId="7" type="noConversion"/>
  </si>
  <si>
    <t>使用日期</t>
    <phoneticPr fontId="7" type="noConversion"/>
  </si>
  <si>
    <t>行程</t>
    <phoneticPr fontId="7" type="noConversion"/>
  </si>
  <si>
    <t>发票类型</t>
    <phoneticPr fontId="7" type="noConversion"/>
  </si>
  <si>
    <t>金额</t>
    <phoneticPr fontId="7" type="noConversion"/>
  </si>
  <si>
    <t>备注</t>
    <phoneticPr fontId="7" type="noConversion"/>
  </si>
  <si>
    <t>王金荣</t>
    <phoneticPr fontId="4" type="noConversion"/>
  </si>
  <si>
    <t>家-机场</t>
    <phoneticPr fontId="4" type="noConversion"/>
  </si>
  <si>
    <t>网约车票</t>
  </si>
  <si>
    <t>王金荣</t>
    <phoneticPr fontId="4" type="noConversion"/>
  </si>
  <si>
    <t>孙晓平</t>
    <phoneticPr fontId="4" type="noConversion"/>
  </si>
  <si>
    <t>韩英</t>
    <phoneticPr fontId="7" type="noConversion"/>
  </si>
  <si>
    <t>西安威斯汀酒店-机场</t>
    <phoneticPr fontId="4" type="noConversion"/>
  </si>
  <si>
    <t>电子发票，未打印        2月18日16:18邮件</t>
    <phoneticPr fontId="4" type="noConversion"/>
  </si>
  <si>
    <t>机场-西京医院</t>
    <phoneticPr fontId="4" type="noConversion"/>
  </si>
  <si>
    <t>王九萍</t>
    <phoneticPr fontId="7" type="noConversion"/>
  </si>
  <si>
    <t>西京医院-机场</t>
    <phoneticPr fontId="4" type="noConversion"/>
  </si>
  <si>
    <t>机场-西京医院</t>
    <phoneticPr fontId="4" type="noConversion"/>
  </si>
  <si>
    <t>张野</t>
    <phoneticPr fontId="7" type="noConversion"/>
  </si>
  <si>
    <t>龙湖香醍漫步2期-机场</t>
    <phoneticPr fontId="4" type="noConversion"/>
  </si>
  <si>
    <t>薛红安</t>
    <phoneticPr fontId="4" type="noConversion"/>
  </si>
  <si>
    <t>曲江南苑-北2门-机场</t>
    <phoneticPr fontId="4" type="noConversion"/>
  </si>
  <si>
    <t>电子发票，未打印        2月19日01:28邮件</t>
    <phoneticPr fontId="4" type="noConversion"/>
  </si>
  <si>
    <t xml:space="preserve">机场-曲江南苑-北2门 </t>
    <phoneticPr fontId="4" type="noConversion"/>
  </si>
  <si>
    <t>孙晓风</t>
    <phoneticPr fontId="7" type="noConversion"/>
  </si>
  <si>
    <t>电子发票，未打印        2月19日16:20邮件</t>
    <phoneticPr fontId="4" type="noConversion"/>
  </si>
  <si>
    <t>努力比亚.阿不都克尤木</t>
    <phoneticPr fontId="7" type="noConversion"/>
  </si>
  <si>
    <t>孙艳辉</t>
    <phoneticPr fontId="7" type="noConversion"/>
  </si>
  <si>
    <t>锦州家里-锦州南站</t>
    <phoneticPr fontId="4" type="noConversion"/>
  </si>
  <si>
    <t>出租车</t>
    <phoneticPr fontId="4" type="noConversion"/>
  </si>
  <si>
    <t>顺丰快递 363438512415</t>
    <phoneticPr fontId="4" type="noConversion"/>
  </si>
  <si>
    <t>于凤玉</t>
    <phoneticPr fontId="7" type="noConversion"/>
  </si>
  <si>
    <t>朝阳家里-朝阳火车站</t>
    <phoneticPr fontId="4" type="noConversion"/>
  </si>
  <si>
    <t>朝阳火车站-家</t>
    <phoneticPr fontId="4" type="noConversion"/>
  </si>
  <si>
    <t>朝阳家里-朝阳火车站</t>
    <phoneticPr fontId="4" type="noConversion"/>
  </si>
  <si>
    <t>肖凤鸣</t>
    <phoneticPr fontId="4" type="noConversion"/>
  </si>
  <si>
    <t>沈阳火车站-沈阳机场</t>
    <phoneticPr fontId="4" type="noConversion"/>
  </si>
  <si>
    <t>沈阳机场-沈阳火车站</t>
    <phoneticPr fontId="4" type="noConversion"/>
  </si>
  <si>
    <t>锦州家-锦州南站</t>
    <phoneticPr fontId="4" type="noConversion"/>
  </si>
  <si>
    <t>沈阳火车站-沈阳机场</t>
    <phoneticPr fontId="4" type="noConversion"/>
  </si>
  <si>
    <t>济南机场-晚餐餐厅</t>
    <phoneticPr fontId="4" type="noConversion"/>
  </si>
  <si>
    <t>锦州南-家</t>
    <phoneticPr fontId="4" type="noConversion"/>
  </si>
  <si>
    <t>天津南站-天津武警医院出租车票</t>
  </si>
  <si>
    <t>杜凤霞</t>
    <phoneticPr fontId="4" type="noConversion"/>
  </si>
  <si>
    <t>医院-北京南站</t>
    <phoneticPr fontId="4" type="noConversion"/>
  </si>
  <si>
    <t>北京南站-医院</t>
    <phoneticPr fontId="4" type="noConversion"/>
  </si>
  <si>
    <t>医院-新乡火车站往返</t>
    <phoneticPr fontId="4" type="noConversion"/>
  </si>
  <si>
    <t>吴贺文</t>
    <phoneticPr fontId="4" type="noConversion"/>
  </si>
  <si>
    <t>郑州火车站-家</t>
    <phoneticPr fontId="4" type="noConversion"/>
  </si>
  <si>
    <t>庄辉</t>
    <phoneticPr fontId="4" type="noConversion"/>
  </si>
  <si>
    <t>北医三院-北京南</t>
    <phoneticPr fontId="4" type="noConversion"/>
  </si>
  <si>
    <t>北京南-北医三院</t>
    <phoneticPr fontId="4" type="noConversion"/>
  </si>
  <si>
    <t>孙虹兰</t>
    <phoneticPr fontId="4" type="noConversion"/>
  </si>
  <si>
    <t>昌平-北京南站</t>
    <phoneticPr fontId="4" type="noConversion"/>
  </si>
  <si>
    <t>北京南-昌平</t>
    <phoneticPr fontId="4" type="noConversion"/>
  </si>
  <si>
    <t>郑素军</t>
    <phoneticPr fontId="4" type="noConversion"/>
  </si>
  <si>
    <t>家-北京南</t>
    <phoneticPr fontId="4" type="noConversion"/>
  </si>
  <si>
    <t>北京南-家</t>
    <phoneticPr fontId="4" type="noConversion"/>
  </si>
  <si>
    <t>范小萍</t>
    <phoneticPr fontId="4" type="noConversion"/>
  </si>
  <si>
    <t>蒋明芹</t>
    <phoneticPr fontId="4" type="noConversion"/>
  </si>
  <si>
    <t>泰安中医医院-泰安高铁站</t>
    <phoneticPr fontId="4" type="noConversion"/>
  </si>
  <si>
    <t>顺丰</t>
    <phoneticPr fontId="4" type="noConversion"/>
  </si>
  <si>
    <t>张秀珍</t>
    <phoneticPr fontId="4" type="noConversion"/>
  </si>
  <si>
    <t>济南传染病医院-洲际酒店</t>
    <phoneticPr fontId="4" type="noConversion"/>
  </si>
  <si>
    <t>王刚</t>
    <phoneticPr fontId="4" type="noConversion"/>
  </si>
  <si>
    <t>洲际酒店-济南长途汽车站</t>
    <phoneticPr fontId="4" type="noConversion"/>
  </si>
  <si>
    <t>孙建</t>
    <phoneticPr fontId="7" type="noConversion"/>
  </si>
  <si>
    <t>家-机场</t>
    <phoneticPr fontId="7" type="noConversion"/>
  </si>
  <si>
    <t>微信传，未打印</t>
    <phoneticPr fontId="4" type="noConversion"/>
  </si>
  <si>
    <t>孙兴安</t>
    <phoneticPr fontId="7" type="noConversion"/>
  </si>
  <si>
    <t>机场-家</t>
    <phoneticPr fontId="7" type="noConversion"/>
  </si>
  <si>
    <t>官苑8号到北京南站</t>
  </si>
  <si>
    <t>北京南站到官苑8号</t>
  </si>
  <si>
    <t>地坛医院到北京南站</t>
  </si>
  <si>
    <t>解辉</t>
    <phoneticPr fontId="4" type="noConversion"/>
  </si>
  <si>
    <t>家桦林新区-烟台南站</t>
    <phoneticPr fontId="4" type="noConversion"/>
  </si>
  <si>
    <t>网约车票</t>
    <phoneticPr fontId="4" type="noConversion"/>
  </si>
  <si>
    <t>顺丰 297 761 986 236</t>
    <phoneticPr fontId="4" type="noConversion"/>
  </si>
  <si>
    <t>烟台南站-华林新区</t>
    <phoneticPr fontId="4" type="noConversion"/>
  </si>
  <si>
    <t>网约车票</t>
    <phoneticPr fontId="4" type="noConversion"/>
  </si>
  <si>
    <t>王宏丽</t>
    <phoneticPr fontId="4" type="noConversion"/>
  </si>
  <si>
    <t>万科御龙山-烟台南</t>
    <phoneticPr fontId="4" type="noConversion"/>
  </si>
  <si>
    <t>刘薇</t>
    <phoneticPr fontId="4" type="noConversion"/>
  </si>
  <si>
    <t>天籁花园-烟台南站</t>
    <phoneticPr fontId="4" type="noConversion"/>
  </si>
  <si>
    <t>吴伟明</t>
    <phoneticPr fontId="4" type="noConversion"/>
  </si>
  <si>
    <t>潍坊火车站-家</t>
    <phoneticPr fontId="4" type="noConversion"/>
  </si>
  <si>
    <t>出租车</t>
    <phoneticPr fontId="4" type="noConversion"/>
  </si>
  <si>
    <t>孙维会</t>
    <phoneticPr fontId="4" type="noConversion"/>
  </si>
  <si>
    <t>家-青岛站‘</t>
    <phoneticPr fontId="4" type="noConversion"/>
  </si>
  <si>
    <t>青岛站-家</t>
    <phoneticPr fontId="4" type="noConversion"/>
  </si>
  <si>
    <t>机场-家</t>
    <phoneticPr fontId="4" type="noConversion"/>
  </si>
  <si>
    <t>锦州南-锦州家里</t>
    <phoneticPr fontId="4" type="noConversion"/>
  </si>
  <si>
    <t>出租车</t>
    <phoneticPr fontId="4" type="noConversion"/>
  </si>
  <si>
    <t>于凤玉、李建滨、肖凤鸣</t>
    <phoneticPr fontId="4" type="noConversion"/>
  </si>
  <si>
    <t>李建滨</t>
    <phoneticPr fontId="4" type="noConversion"/>
  </si>
  <si>
    <t>李建滨</t>
    <phoneticPr fontId="4" type="noConversion"/>
  </si>
  <si>
    <t>电子发票，未打印        2月19日8:55邮件</t>
    <phoneticPr fontId="4" type="noConversion"/>
  </si>
  <si>
    <t>机场-龙湖香醍漫步2期</t>
    <phoneticPr fontId="4" type="noConversion"/>
  </si>
  <si>
    <t>交通费用报销</t>
    <rPh sb="0" eb="5">
      <t>che xingyikai mei ruiwei zhu</t>
    </rPh>
    <phoneticPr fontId="7" type="noConversion"/>
  </si>
  <si>
    <t>乌鲁木齐医学院电业局家属院-乌鲁木齐机场</t>
    <phoneticPr fontId="7" type="noConversion"/>
  </si>
  <si>
    <t>乌鲁木齐机场-乌鲁木齐电业局家属院</t>
    <phoneticPr fontId="7" type="noConversion"/>
  </si>
  <si>
    <t>新疆医科大学第一附属医院-乌鲁木齐机场</t>
    <phoneticPr fontId="7" type="noConversion"/>
  </si>
  <si>
    <t>乌鲁木齐机场-新疆医科大学第一附属医院</t>
    <phoneticPr fontId="7" type="noConversion"/>
  </si>
  <si>
    <t>家-火车站</t>
    <phoneticPr fontId="4" type="noConversion"/>
  </si>
  <si>
    <t>火车站-家</t>
    <phoneticPr fontId="4" type="noConversion"/>
  </si>
  <si>
    <t>孙艳辉、田耕华</t>
    <phoneticPr fontId="4" type="noConversion"/>
  </si>
  <si>
    <t>锦州火车站-锦州家</t>
    <phoneticPr fontId="4" type="noConversion"/>
  </si>
  <si>
    <t>医院-机场</t>
    <phoneticPr fontId="7" type="noConversion"/>
  </si>
  <si>
    <t>机场-家</t>
    <phoneticPr fontId="7" type="noConversion"/>
  </si>
  <si>
    <t>家-火车站</t>
    <phoneticPr fontId="4" type="noConversion"/>
  </si>
  <si>
    <t>火车站-家</t>
    <phoneticPr fontId="4" type="noConversion"/>
  </si>
  <si>
    <t>起落地用车</t>
    <phoneticPr fontId="4" type="noConversion"/>
  </si>
  <si>
    <t>手续费</t>
  </si>
  <si>
    <t>状态</t>
  </si>
  <si>
    <t>MU9926</t>
  </si>
  <si>
    <t>咸阳-济南</t>
  </si>
  <si>
    <t>已出票</t>
  </si>
  <si>
    <t>CZ6960</t>
  </si>
  <si>
    <t>济南-咸阳</t>
  </si>
  <si>
    <t>HU7821</t>
  </si>
  <si>
    <t>乌鲁木齐-济南</t>
  </si>
  <si>
    <t>努力比亚阿不都克尤木</t>
  </si>
  <si>
    <t>SC8756</t>
  </si>
  <si>
    <t>济南-乌鲁木齐</t>
  </si>
  <si>
    <t>SC8858</t>
  </si>
  <si>
    <t>已退票</t>
  </si>
  <si>
    <t>HU7822</t>
  </si>
  <si>
    <t>SC8755</t>
  </si>
  <si>
    <t>SC4971</t>
  </si>
  <si>
    <t>济南-沈阳</t>
  </si>
  <si>
    <t>肖凤鸣</t>
  </si>
  <si>
    <t>SC1162</t>
  </si>
  <si>
    <t>沈阳-济南</t>
  </si>
  <si>
    <t>MU9925</t>
  </si>
  <si>
    <t>MU2430</t>
  </si>
  <si>
    <t>王琪</t>
  </si>
  <si>
    <t>CZ3984</t>
  </si>
  <si>
    <t>CZ3983</t>
  </si>
  <si>
    <t>李惟</t>
  </si>
  <si>
    <t>CA4971</t>
  </si>
  <si>
    <t>CA1168</t>
  </si>
  <si>
    <t>上海虹桥-济南</t>
  </si>
  <si>
    <t>郝彩霞</t>
  </si>
  <si>
    <t>王崇当</t>
  </si>
  <si>
    <t>王九萍</t>
  </si>
  <si>
    <t>张伟</t>
  </si>
  <si>
    <t>张野</t>
  </si>
  <si>
    <t>3U8689</t>
  </si>
  <si>
    <t>崔丽萍</t>
  </si>
  <si>
    <t>孙建</t>
  </si>
  <si>
    <t>SC4972</t>
  </si>
  <si>
    <t>SC8005</t>
  </si>
  <si>
    <t>田耕华</t>
  </si>
  <si>
    <t>李建滨</t>
  </si>
  <si>
    <t>宋艳华</t>
  </si>
  <si>
    <t>于凤玉</t>
  </si>
  <si>
    <t>CA4916</t>
  </si>
  <si>
    <t>济南-大连</t>
  </si>
  <si>
    <t>孙晓平</t>
  </si>
  <si>
    <t>王金荣</t>
  </si>
  <si>
    <t>袁德胜</t>
  </si>
  <si>
    <t>CZ4976</t>
  </si>
  <si>
    <t>大连-济南</t>
  </si>
  <si>
    <t>姓名</t>
  </si>
  <si>
    <t>航班号</t>
    <phoneticPr fontId="4" type="noConversion"/>
  </si>
  <si>
    <t>行程</t>
    <phoneticPr fontId="4" type="noConversion"/>
  </si>
  <si>
    <t>舱位</t>
    <phoneticPr fontId="4" type="noConversion"/>
  </si>
  <si>
    <t>票价</t>
    <phoneticPr fontId="4" type="noConversion"/>
  </si>
  <si>
    <t>税费</t>
    <phoneticPr fontId="4" type="noConversion"/>
  </si>
  <si>
    <t>总金额</t>
    <phoneticPr fontId="4" type="noConversion"/>
  </si>
  <si>
    <t>咸阳-济南</t>
    <phoneticPr fontId="4" type="noConversion"/>
  </si>
  <si>
    <t>CA4916</t>
    <phoneticPr fontId="4" type="noConversion"/>
  </si>
  <si>
    <t>日期</t>
    <phoneticPr fontId="4" type="noConversion"/>
  </si>
  <si>
    <t>经济舱</t>
    <phoneticPr fontId="4" type="noConversion"/>
  </si>
  <si>
    <t>序号</t>
  </si>
  <si>
    <t>序号</t>
    <phoneticPr fontId="4" type="noConversion"/>
  </si>
  <si>
    <t>双间1</t>
  </si>
  <si>
    <t>男</t>
  </si>
  <si>
    <t>双间15</t>
  </si>
  <si>
    <t>女</t>
  </si>
  <si>
    <t>双间11</t>
  </si>
  <si>
    <t>范小萍</t>
  </si>
  <si>
    <t>双间8</t>
  </si>
  <si>
    <t>王莹</t>
  </si>
  <si>
    <t>邱靖</t>
  </si>
  <si>
    <t>刘薇</t>
  </si>
  <si>
    <t>王宏丽</t>
  </si>
  <si>
    <t>双间14</t>
  </si>
  <si>
    <t>辛广芹</t>
  </si>
  <si>
    <t>吴伟明</t>
  </si>
  <si>
    <t>双间13</t>
  </si>
  <si>
    <t>刘贤贤</t>
  </si>
  <si>
    <t>丁国锋</t>
  </si>
  <si>
    <t>双间12</t>
  </si>
  <si>
    <t>刘卉</t>
  </si>
  <si>
    <t>曹祥梦</t>
  </si>
  <si>
    <t>双间10</t>
  </si>
  <si>
    <t>卢彩铃</t>
  </si>
  <si>
    <t>双间9</t>
  </si>
  <si>
    <t>解辉</t>
  </si>
  <si>
    <t>双间7</t>
  </si>
  <si>
    <t>双间6</t>
  </si>
  <si>
    <t>双间5</t>
  </si>
  <si>
    <t>双间4</t>
  </si>
  <si>
    <t>双间3</t>
  </si>
  <si>
    <t>双间2</t>
  </si>
  <si>
    <t>郭海燕</t>
  </si>
  <si>
    <t>单间13</t>
  </si>
  <si>
    <t>单间12</t>
  </si>
  <si>
    <t>单间11</t>
  </si>
  <si>
    <t>高远征</t>
  </si>
  <si>
    <t>单间10</t>
  </si>
  <si>
    <t>单间9</t>
  </si>
  <si>
    <t>单间8</t>
  </si>
  <si>
    <t>单间7</t>
  </si>
  <si>
    <t>单间6</t>
  </si>
  <si>
    <t>单间5</t>
  </si>
  <si>
    <t>单间4</t>
  </si>
  <si>
    <t>单间3</t>
  </si>
  <si>
    <t>单间2</t>
  </si>
  <si>
    <t>房型</t>
  </si>
  <si>
    <t>离店日期</t>
  </si>
  <si>
    <t>入住日期</t>
  </si>
  <si>
    <t>性别</t>
  </si>
  <si>
    <t>单间1</t>
    <phoneticPr fontId="4" type="noConversion"/>
  </si>
  <si>
    <t>双间16</t>
    <phoneticPr fontId="4" type="noConversion"/>
  </si>
  <si>
    <t>双间17</t>
    <phoneticPr fontId="4" type="noConversion"/>
  </si>
  <si>
    <t>大床13间；双床17间</t>
    <phoneticPr fontId="4" type="noConversion"/>
  </si>
  <si>
    <t>双床4间</t>
    <phoneticPr fontId="4" type="noConversion"/>
  </si>
  <si>
    <t>金额</t>
    <phoneticPr fontId="4" type="noConversion"/>
  </si>
  <si>
    <t>全陪</t>
    <phoneticPr fontId="4" type="noConversion"/>
  </si>
  <si>
    <t>总金额</t>
    <phoneticPr fontId="4" type="noConversion"/>
  </si>
  <si>
    <t>锦州火车站</t>
    <phoneticPr fontId="4" type="noConversion"/>
  </si>
  <si>
    <t>锦州家</t>
    <phoneticPr fontId="4" type="noConversion"/>
  </si>
  <si>
    <t>朝阳火车站</t>
    <phoneticPr fontId="4" type="noConversion"/>
  </si>
  <si>
    <t>朝阳家</t>
    <phoneticPr fontId="4" type="noConversion"/>
  </si>
  <si>
    <t>小车</t>
    <phoneticPr fontId="4" type="noConversion"/>
  </si>
  <si>
    <t>备注</t>
    <phoneticPr fontId="4" type="noConversion"/>
  </si>
  <si>
    <t>始发地用车</t>
    <phoneticPr fontId="4" type="noConversion"/>
  </si>
  <si>
    <t>始发地用车</t>
    <phoneticPr fontId="4" type="noConversion"/>
  </si>
  <si>
    <t>努力比亚阿不都克尤木</t>
    <phoneticPr fontId="4" type="noConversion"/>
  </si>
  <si>
    <t>郭海燕</t>
    <phoneticPr fontId="4" type="noConversion"/>
  </si>
  <si>
    <t>郭海燕</t>
    <phoneticPr fontId="4" type="noConversion"/>
  </si>
  <si>
    <t>北京南</t>
    <phoneticPr fontId="4" type="noConversion"/>
  </si>
  <si>
    <t>济南西</t>
    <phoneticPr fontId="4" type="noConversion"/>
  </si>
  <si>
    <t>济南西</t>
    <phoneticPr fontId="4" type="noConversion"/>
  </si>
  <si>
    <t>二等座</t>
    <phoneticPr fontId="4" type="noConversion"/>
  </si>
  <si>
    <t>二等座</t>
    <phoneticPr fontId="4" type="noConversion"/>
  </si>
  <si>
    <t>康辉全陪</t>
    <phoneticPr fontId="4" type="noConversion"/>
  </si>
  <si>
    <t>G176</t>
    <phoneticPr fontId="4" type="noConversion"/>
  </si>
  <si>
    <t>G29</t>
    <phoneticPr fontId="4" type="noConversion"/>
  </si>
  <si>
    <t>G264</t>
    <phoneticPr fontId="4" type="noConversion"/>
  </si>
  <si>
    <t>D6079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</si>
</sst>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,##0.00_ "/>
    <numFmt numFmtId="177" formatCode="#,##0.0_ "/>
    <numFmt numFmtId="178" formatCode="#,##0.000_ "/>
  </numFmts>
  <fonts count="51">
    <font>
      <sz val="11"/>
      <color theme="1"/>
      <name val="等线"/>
      <charset val="134"/>
      <scheme val="minor"/>
    </font>
    <font>
      <sz val="12"/>
      <name val="宋体"/>
      <family val="3"/>
      <charset val="134"/>
    </font>
    <font>
      <b/>
      <sz val="14"/>
      <name val="宋体"/>
      <family val="3"/>
      <charset val="134"/>
    </font>
    <font>
      <sz val="9"/>
      <name val="等线"/>
      <family val="2"/>
      <charset val="134"/>
      <scheme val="minor"/>
    </font>
    <font>
      <sz val="9"/>
      <name val="等线"/>
      <family val="3"/>
      <charset val="134"/>
      <scheme val="minor"/>
    </font>
    <font>
      <b/>
      <sz val="14"/>
      <name val="Arial"/>
      <family val="2"/>
    </font>
    <font>
      <b/>
      <sz val="10"/>
      <name val="黑体"/>
      <family val="3"/>
      <charset val="134"/>
    </font>
    <font>
      <sz val="9"/>
      <name val="宋体"/>
      <family val="3"/>
      <charset val="134"/>
    </font>
    <font>
      <b/>
      <u/>
      <sz val="9"/>
      <color indexed="10"/>
      <name val="黑体"/>
      <family val="3"/>
      <charset val="134"/>
    </font>
    <font>
      <b/>
      <u/>
      <sz val="10"/>
      <name val="黑体"/>
      <family val="3"/>
      <charset val="134"/>
    </font>
    <font>
      <b/>
      <u/>
      <sz val="10"/>
      <color indexed="10"/>
      <name val="黑体"/>
      <family val="3"/>
      <charset val="134"/>
    </font>
    <font>
      <b/>
      <sz val="10"/>
      <color indexed="10"/>
      <name val="黑体"/>
      <family val="3"/>
      <charset val="134"/>
    </font>
    <font>
      <b/>
      <sz val="10"/>
      <color rgb="FFFF0000"/>
      <name val="黑体"/>
      <family val="3"/>
      <charset val="134"/>
    </font>
    <font>
      <b/>
      <sz val="10"/>
      <color rgb="FFFF0000"/>
      <name val="Arial"/>
      <family val="2"/>
    </font>
    <font>
      <b/>
      <sz val="14"/>
      <name val="黑体"/>
      <family val="3"/>
      <charset val="134"/>
    </font>
    <font>
      <b/>
      <sz val="10"/>
      <name val="Times New Roman"/>
      <family val="1"/>
    </font>
    <font>
      <b/>
      <sz val="9"/>
      <name val="Arial"/>
      <family val="2"/>
    </font>
    <font>
      <b/>
      <sz val="9"/>
      <name val="宋体"/>
      <family val="3"/>
      <charset val="134"/>
    </font>
    <font>
      <sz val="9"/>
      <name val="Arial"/>
      <family val="2"/>
    </font>
    <font>
      <sz val="9"/>
      <color indexed="8"/>
      <name val="宋体"/>
      <family val="3"/>
      <charset val="134"/>
    </font>
    <font>
      <sz val="9"/>
      <color indexed="8"/>
      <name val="Arial"/>
      <family val="2"/>
    </font>
    <font>
      <b/>
      <sz val="10"/>
      <color indexed="9"/>
      <name val="黑体"/>
      <family val="3"/>
      <charset val="134"/>
    </font>
    <font>
      <b/>
      <sz val="10"/>
      <color theme="0"/>
      <name val="黑体"/>
      <family val="3"/>
      <charset val="134"/>
    </font>
    <font>
      <b/>
      <sz val="10"/>
      <color indexed="9"/>
      <name val="Times New Roman"/>
      <family val="1"/>
    </font>
    <font>
      <sz val="9"/>
      <color theme="1"/>
      <name val="Arial"/>
      <family val="2"/>
    </font>
    <font>
      <sz val="9"/>
      <color indexed="10"/>
      <name val="宋体"/>
      <family val="3"/>
      <charset val="134"/>
    </font>
    <font>
      <b/>
      <sz val="11"/>
      <name val="Arial"/>
      <family val="2"/>
    </font>
    <font>
      <sz val="11"/>
      <name val="宋体"/>
      <family val="3"/>
      <charset val="134"/>
    </font>
    <font>
      <b/>
      <sz val="10"/>
      <name val="Arial"/>
      <family val="2"/>
    </font>
    <font>
      <b/>
      <sz val="10"/>
      <name val="宋体"/>
      <family val="3"/>
      <charset val="134"/>
    </font>
    <font>
      <sz val="9"/>
      <name val="Arial"/>
      <family val="3"/>
      <charset val="134"/>
    </font>
    <font>
      <sz val="11"/>
      <color theme="1"/>
      <name val="等线"/>
      <family val="3"/>
      <charset val="134"/>
      <scheme val="minor"/>
    </font>
    <font>
      <sz val="9"/>
      <color rgb="FFFF0000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11"/>
      <color theme="1"/>
      <name val="等线"/>
      <family val="3"/>
      <charset val="134"/>
      <scheme val="minor"/>
    </font>
    <font>
      <b/>
      <sz val="10"/>
      <color indexed="8"/>
      <name val="宋体"/>
      <family val="3"/>
      <charset val="134"/>
    </font>
    <font>
      <sz val="10"/>
      <name val="宋体"/>
      <family val="3"/>
      <charset val="134"/>
    </font>
    <font>
      <sz val="11"/>
      <color theme="1"/>
      <name val="等线 Light"/>
      <family val="3"/>
      <charset val="134"/>
      <scheme val="major"/>
    </font>
    <font>
      <sz val="11"/>
      <color indexed="8"/>
      <name val="等线 Light"/>
      <family val="3"/>
      <charset val="134"/>
      <scheme val="major"/>
    </font>
    <font>
      <sz val="11"/>
      <name val="等线 Light"/>
      <family val="3"/>
      <charset val="134"/>
      <scheme val="major"/>
    </font>
    <font>
      <sz val="10"/>
      <color indexed="8"/>
      <name val="等线 Light"/>
      <family val="3"/>
      <charset val="134"/>
      <scheme val="major"/>
    </font>
    <font>
      <sz val="10"/>
      <name val="等线 Light"/>
      <family val="3"/>
      <charset val="134"/>
      <scheme val="major"/>
    </font>
    <font>
      <b/>
      <sz val="11"/>
      <color indexed="8"/>
      <name val="等线"/>
      <family val="3"/>
      <charset val="134"/>
    </font>
    <font>
      <sz val="11"/>
      <color indexed="8"/>
      <name val="等线"/>
      <family val="3"/>
      <charset val="134"/>
    </font>
    <font>
      <sz val="11"/>
      <name val="等线"/>
      <family val="3"/>
      <charset val="134"/>
    </font>
    <font>
      <b/>
      <sz val="11"/>
      <color rgb="FFFF0000"/>
      <name val="等线"/>
      <family val="3"/>
      <charset val="134"/>
    </font>
    <font>
      <sz val="11"/>
      <color theme="1"/>
      <name val="等线"/>
      <family val="3"/>
      <charset val="134"/>
    </font>
    <font>
      <sz val="11"/>
      <name val="等线"/>
      <family val="3"/>
      <charset val="134"/>
      <scheme val="minor"/>
    </font>
    <font>
      <b/>
      <sz val="11"/>
      <name val="等线"/>
      <family val="3"/>
      <charset val="134"/>
    </font>
    <font>
      <b/>
      <sz val="11"/>
      <name val="等线 Light"/>
      <family val="3"/>
      <charset val="134"/>
      <scheme val="major"/>
    </font>
    <font>
      <b/>
      <sz val="10"/>
      <color indexed="8"/>
      <name val="微软雅黑"/>
      <family val="2"/>
      <charset val="134"/>
    </font>
  </fonts>
  <fills count="10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BFBFBF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medium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/>
      <right style="double">
        <color auto="1"/>
      </right>
      <top style="double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7">
    <xf numFmtId="0" fontId="0" fillId="0" borderId="0">
      <alignment vertical="center"/>
    </xf>
    <xf numFmtId="0" fontId="1" fillId="0" borderId="0">
      <alignment vertical="center"/>
    </xf>
    <xf numFmtId="0" fontId="31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1" fillId="0" borderId="0">
      <alignment vertical="center"/>
    </xf>
    <xf numFmtId="0" fontId="31" fillId="0" borderId="0">
      <alignment vertical="center"/>
    </xf>
  </cellStyleXfs>
  <cellXfs count="259">
    <xf numFmtId="0" fontId="0" fillId="0" borderId="0" xfId="0">
      <alignment vertical="center"/>
    </xf>
    <xf numFmtId="0" fontId="6" fillId="0" borderId="0" xfId="1" applyFont="1" applyBorder="1" applyAlignment="1">
      <alignment vertical="center"/>
    </xf>
    <xf numFmtId="14" fontId="8" fillId="2" borderId="1" xfId="1" applyNumberFormat="1" applyFont="1" applyFill="1" applyBorder="1" applyAlignment="1">
      <alignment vertical="center" wrapText="1"/>
    </xf>
    <xf numFmtId="0" fontId="6" fillId="0" borderId="0" xfId="1" applyFont="1" applyBorder="1" applyAlignment="1">
      <alignment horizontal="center" vertical="center"/>
    </xf>
    <xf numFmtId="0" fontId="6" fillId="0" borderId="0" xfId="1" applyFont="1" applyBorder="1" applyAlignment="1">
      <alignment horizontal="left" vertical="center"/>
    </xf>
    <xf numFmtId="0" fontId="10" fillId="2" borderId="2" xfId="1" applyFont="1" applyFill="1" applyBorder="1" applyAlignment="1">
      <alignment horizontal="left" vertical="center"/>
    </xf>
    <xf numFmtId="14" fontId="11" fillId="2" borderId="2" xfId="1" applyNumberFormat="1" applyFont="1" applyFill="1" applyBorder="1" applyAlignment="1">
      <alignment horizontal="left" vertical="center"/>
    </xf>
    <xf numFmtId="0" fontId="12" fillId="0" borderId="4" xfId="1" applyFont="1" applyFill="1" applyBorder="1" applyAlignment="1">
      <alignment horizontal="left" vertical="center"/>
    </xf>
    <xf numFmtId="0" fontId="6" fillId="4" borderId="9" xfId="1" applyFont="1" applyFill="1" applyBorder="1" applyAlignment="1">
      <alignment horizontal="center" vertical="center"/>
    </xf>
    <xf numFmtId="0" fontId="6" fillId="4" borderId="10" xfId="1" applyFont="1" applyFill="1" applyBorder="1" applyAlignment="1">
      <alignment horizontal="center" vertical="center"/>
    </xf>
    <xf numFmtId="0" fontId="6" fillId="4" borderId="11" xfId="1" applyFont="1" applyFill="1" applyBorder="1" applyAlignment="1">
      <alignment horizontal="center" vertical="center"/>
    </xf>
    <xf numFmtId="0" fontId="16" fillId="0" borderId="12" xfId="1" applyFont="1" applyFill="1" applyBorder="1" applyAlignment="1">
      <alignment horizontal="center" vertical="center"/>
    </xf>
    <xf numFmtId="0" fontId="7" fillId="0" borderId="16" xfId="1" applyFont="1" applyFill="1" applyBorder="1">
      <alignment vertical="center"/>
    </xf>
    <xf numFmtId="0" fontId="0" fillId="0" borderId="0" xfId="0" applyFill="1">
      <alignment vertical="center"/>
    </xf>
    <xf numFmtId="0" fontId="18" fillId="0" borderId="17" xfId="1" applyFont="1" applyFill="1" applyBorder="1" applyAlignment="1">
      <alignment horizontal="center" vertical="center"/>
    </xf>
    <xf numFmtId="0" fontId="19" fillId="0" borderId="17" xfId="1" applyFont="1" applyFill="1" applyBorder="1" applyAlignment="1">
      <alignment horizontal="left" vertical="center"/>
    </xf>
    <xf numFmtId="0" fontId="20" fillId="0" borderId="17" xfId="1" applyFont="1" applyFill="1" applyBorder="1" applyAlignment="1">
      <alignment horizontal="center" vertical="center"/>
    </xf>
    <xf numFmtId="0" fontId="19" fillId="0" borderId="17" xfId="1" applyFont="1" applyFill="1" applyBorder="1" applyAlignment="1">
      <alignment horizontal="center" vertical="center"/>
    </xf>
    <xf numFmtId="40" fontId="18" fillId="0" borderId="17" xfId="1" applyNumberFormat="1" applyFont="1" applyFill="1" applyBorder="1" applyAlignment="1">
      <alignment horizontal="right" vertical="center"/>
    </xf>
    <xf numFmtId="4" fontId="18" fillId="0" borderId="17" xfId="1" applyNumberFormat="1" applyFont="1" applyFill="1" applyBorder="1">
      <alignment vertical="center"/>
    </xf>
    <xf numFmtId="4" fontId="16" fillId="0" borderId="21" xfId="1" applyNumberFormat="1" applyFont="1" applyFill="1" applyBorder="1">
      <alignment vertical="center"/>
    </xf>
    <xf numFmtId="0" fontId="19" fillId="0" borderId="16" xfId="1" applyFont="1" applyBorder="1" applyAlignment="1">
      <alignment vertical="center" wrapText="1"/>
    </xf>
    <xf numFmtId="0" fontId="21" fillId="5" borderId="9" xfId="1" applyFont="1" applyFill="1" applyBorder="1" applyAlignment="1">
      <alignment horizontal="center" vertical="center"/>
    </xf>
    <xf numFmtId="0" fontId="21" fillId="5" borderId="10" xfId="1" applyFont="1" applyFill="1" applyBorder="1" applyAlignment="1">
      <alignment horizontal="center" vertical="center"/>
    </xf>
    <xf numFmtId="0" fontId="22" fillId="5" borderId="10" xfId="1" applyFont="1" applyFill="1" applyBorder="1" applyAlignment="1">
      <alignment horizontal="center" vertical="center"/>
    </xf>
    <xf numFmtId="0" fontId="22" fillId="5" borderId="22" xfId="1" applyFont="1" applyFill="1" applyBorder="1" applyAlignment="1">
      <alignment horizontal="center" vertical="center"/>
    </xf>
    <xf numFmtId="0" fontId="21" fillId="5" borderId="11" xfId="1" applyFont="1" applyFill="1" applyBorder="1" applyAlignment="1">
      <alignment horizontal="center" vertical="center"/>
    </xf>
    <xf numFmtId="0" fontId="16" fillId="0" borderId="12" xfId="1" applyFont="1" applyBorder="1" applyAlignment="1">
      <alignment horizontal="center" vertical="center"/>
    </xf>
    <xf numFmtId="0" fontId="7" fillId="0" borderId="16" xfId="1" applyFont="1" applyBorder="1">
      <alignment vertical="center"/>
    </xf>
    <xf numFmtId="0" fontId="18" fillId="0" borderId="12" xfId="1" applyFont="1" applyFill="1" applyBorder="1" applyAlignment="1">
      <alignment horizontal="center" vertical="center"/>
    </xf>
    <xf numFmtId="0" fontId="7" fillId="0" borderId="17" xfId="1" applyFont="1" applyFill="1" applyBorder="1" applyAlignment="1">
      <alignment horizontal="left" vertical="center"/>
    </xf>
    <xf numFmtId="0" fontId="18" fillId="0" borderId="17" xfId="1" applyFont="1" applyFill="1" applyBorder="1" applyAlignment="1">
      <alignment horizontal="right" vertical="center"/>
    </xf>
    <xf numFmtId="0" fontId="7" fillId="0" borderId="17" xfId="1" applyFont="1" applyFill="1" applyBorder="1" applyAlignment="1">
      <alignment horizontal="center" vertical="center"/>
    </xf>
    <xf numFmtId="4" fontId="24" fillId="0" borderId="17" xfId="1" applyNumberFormat="1" applyFont="1" applyFill="1" applyBorder="1">
      <alignment vertical="center"/>
    </xf>
    <xf numFmtId="4" fontId="16" fillId="0" borderId="17" xfId="1" applyNumberFormat="1" applyFont="1" applyBorder="1">
      <alignment vertical="center"/>
    </xf>
    <xf numFmtId="14" fontId="7" fillId="0" borderId="18" xfId="1" applyNumberFormat="1" applyFont="1" applyFill="1" applyBorder="1" applyAlignment="1">
      <alignment vertical="center"/>
    </xf>
    <xf numFmtId="0" fontId="7" fillId="0" borderId="17" xfId="1" applyFont="1" applyFill="1" applyBorder="1">
      <alignment vertical="center"/>
    </xf>
    <xf numFmtId="0" fontId="7" fillId="0" borderId="25" xfId="1" applyFont="1" applyBorder="1">
      <alignment vertical="center"/>
    </xf>
    <xf numFmtId="0" fontId="18" fillId="0" borderId="20" xfId="1" applyFont="1" applyFill="1" applyBorder="1" applyAlignment="1">
      <alignment horizontal="center" vertical="center"/>
    </xf>
    <xf numFmtId="0" fontId="7" fillId="0" borderId="17" xfId="1" applyFont="1" applyFill="1" applyBorder="1" applyAlignment="1">
      <alignment horizontal="left" vertical="center" wrapText="1"/>
    </xf>
    <xf numFmtId="0" fontId="7" fillId="0" borderId="25" xfId="1" applyFont="1" applyFill="1" applyBorder="1">
      <alignment vertical="center"/>
    </xf>
    <xf numFmtId="0" fontId="21" fillId="5" borderId="26" xfId="1" applyFont="1" applyFill="1" applyBorder="1" applyAlignment="1">
      <alignment horizontal="center" vertical="center"/>
    </xf>
    <xf numFmtId="0" fontId="21" fillId="5" borderId="27" xfId="1" applyFont="1" applyFill="1" applyBorder="1" applyAlignment="1">
      <alignment horizontal="center" vertical="center"/>
    </xf>
    <xf numFmtId="0" fontId="22" fillId="5" borderId="28" xfId="1" applyFont="1" applyFill="1" applyBorder="1" applyAlignment="1">
      <alignment horizontal="center" vertical="center"/>
    </xf>
    <xf numFmtId="0" fontId="22" fillId="5" borderId="29" xfId="1" applyFont="1" applyFill="1" applyBorder="1" applyAlignment="1">
      <alignment horizontal="center" vertical="center"/>
    </xf>
    <xf numFmtId="0" fontId="21" fillId="5" borderId="30" xfId="1" applyFont="1" applyFill="1" applyBorder="1" applyAlignment="1">
      <alignment horizontal="center" vertical="center"/>
    </xf>
    <xf numFmtId="0" fontId="25" fillId="0" borderId="16" xfId="1" applyFont="1" applyFill="1" applyBorder="1">
      <alignment vertical="center"/>
    </xf>
    <xf numFmtId="0" fontId="16" fillId="6" borderId="34" xfId="1" applyFont="1" applyFill="1" applyBorder="1" applyAlignment="1">
      <alignment horizontal="left" vertical="center"/>
    </xf>
    <xf numFmtId="0" fontId="16" fillId="6" borderId="35" xfId="1" applyFont="1" applyFill="1" applyBorder="1" applyAlignment="1">
      <alignment horizontal="left" vertical="center"/>
    </xf>
    <xf numFmtId="0" fontId="16" fillId="6" borderId="0" xfId="1" applyFont="1" applyFill="1" applyBorder="1" applyAlignment="1">
      <alignment horizontal="left" vertical="center"/>
    </xf>
    <xf numFmtId="0" fontId="16" fillId="6" borderId="36" xfId="1" applyFont="1" applyFill="1" applyBorder="1" applyAlignment="1">
      <alignment horizontal="left" vertical="center"/>
    </xf>
    <xf numFmtId="4" fontId="16" fillId="6" borderId="19" xfId="1" applyNumberFormat="1" applyFont="1" applyFill="1" applyBorder="1">
      <alignment vertical="center"/>
    </xf>
    <xf numFmtId="0" fontId="7" fillId="6" borderId="33" xfId="1" applyFont="1" applyFill="1" applyBorder="1">
      <alignment vertical="center"/>
    </xf>
    <xf numFmtId="9" fontId="7" fillId="0" borderId="17" xfId="1" applyNumberFormat="1" applyFont="1" applyFill="1" applyBorder="1" applyAlignment="1">
      <alignment horizontal="center" vertical="center"/>
    </xf>
    <xf numFmtId="176" fontId="18" fillId="0" borderId="17" xfId="1" applyNumberFormat="1" applyFont="1" applyFill="1" applyBorder="1">
      <alignment vertical="center"/>
    </xf>
    <xf numFmtId="4" fontId="16" fillId="6" borderId="17" xfId="1" applyNumberFormat="1" applyFont="1" applyFill="1" applyBorder="1">
      <alignment vertical="center"/>
    </xf>
    <xf numFmtId="0" fontId="7" fillId="6" borderId="25" xfId="1" applyFont="1" applyFill="1" applyBorder="1">
      <alignment vertical="center"/>
    </xf>
    <xf numFmtId="0" fontId="7" fillId="6" borderId="16" xfId="1" applyFont="1" applyFill="1" applyBorder="1">
      <alignment vertical="center"/>
    </xf>
    <xf numFmtId="177" fontId="18" fillId="0" borderId="17" xfId="1" applyNumberFormat="1" applyFont="1" applyFill="1" applyBorder="1">
      <alignment vertical="center"/>
    </xf>
    <xf numFmtId="0" fontId="26" fillId="7" borderId="20" xfId="1" applyFont="1" applyFill="1" applyBorder="1" applyAlignment="1">
      <alignment vertical="center"/>
    </xf>
    <xf numFmtId="0" fontId="26" fillId="7" borderId="14" xfId="1" applyFont="1" applyFill="1" applyBorder="1" applyAlignment="1">
      <alignment vertical="center"/>
    </xf>
    <xf numFmtId="0" fontId="26" fillId="7" borderId="15" xfId="1" applyFont="1" applyFill="1" applyBorder="1" applyAlignment="1">
      <alignment vertical="center"/>
    </xf>
    <xf numFmtId="176" fontId="27" fillId="7" borderId="16" xfId="1" applyNumberFormat="1" applyFont="1" applyFill="1" applyBorder="1">
      <alignment vertical="center"/>
    </xf>
    <xf numFmtId="178" fontId="0" fillId="0" borderId="0" xfId="0" applyNumberFormat="1">
      <alignment vertical="center"/>
    </xf>
    <xf numFmtId="0" fontId="17" fillId="0" borderId="25" xfId="1" applyFont="1" applyBorder="1" applyAlignment="1">
      <alignment horizontal="left" vertical="center"/>
    </xf>
    <xf numFmtId="0" fontId="0" fillId="0" borderId="17" xfId="0" applyFill="1" applyBorder="1">
      <alignment vertical="center"/>
    </xf>
    <xf numFmtId="0" fontId="18" fillId="0" borderId="23" xfId="1" applyFont="1" applyFill="1" applyBorder="1" applyAlignment="1">
      <alignment horizontal="center" vertical="center"/>
    </xf>
    <xf numFmtId="0" fontId="7" fillId="0" borderId="18" xfId="1" applyFont="1" applyFill="1" applyBorder="1" applyAlignment="1">
      <alignment horizontal="left" vertical="center" wrapText="1"/>
    </xf>
    <xf numFmtId="0" fontId="30" fillId="0" borderId="17" xfId="1" applyFont="1" applyFill="1" applyBorder="1" applyAlignment="1">
      <alignment horizontal="left" vertical="center"/>
    </xf>
    <xf numFmtId="0" fontId="7" fillId="0" borderId="17" xfId="1" applyFont="1" applyBorder="1">
      <alignment vertical="center"/>
    </xf>
    <xf numFmtId="0" fontId="18" fillId="0" borderId="15" xfId="1" applyFont="1" applyFill="1" applyBorder="1" applyAlignment="1">
      <alignment horizontal="center" vertical="center"/>
    </xf>
    <xf numFmtId="0" fontId="7" fillId="0" borderId="41" xfId="1" applyFont="1" applyFill="1" applyBorder="1" applyAlignment="1">
      <alignment horizontal="left" vertical="center"/>
    </xf>
    <xf numFmtId="0" fontId="7" fillId="0" borderId="18" xfId="1" applyFont="1" applyFill="1" applyBorder="1" applyAlignment="1">
      <alignment horizontal="center" vertical="center"/>
    </xf>
    <xf numFmtId="4" fontId="24" fillId="0" borderId="18" xfId="1" applyNumberFormat="1" applyFont="1" applyFill="1" applyBorder="1">
      <alignment vertical="center"/>
    </xf>
    <xf numFmtId="4" fontId="18" fillId="0" borderId="18" xfId="1" applyNumberFormat="1" applyFont="1" applyFill="1" applyBorder="1">
      <alignment vertical="center"/>
    </xf>
    <xf numFmtId="0" fontId="31" fillId="0" borderId="17" xfId="0" applyFont="1" applyFill="1" applyBorder="1">
      <alignment vertical="center"/>
    </xf>
    <xf numFmtId="0" fontId="32" fillId="0" borderId="17" xfId="1" applyFont="1" applyFill="1" applyBorder="1" applyAlignment="1">
      <alignment horizontal="left" vertical="center" wrapText="1"/>
    </xf>
    <xf numFmtId="0" fontId="7" fillId="0" borderId="14" xfId="1" applyFont="1" applyFill="1" applyBorder="1" applyAlignment="1">
      <alignment horizontal="left" vertical="center"/>
    </xf>
    <xf numFmtId="0" fontId="31" fillId="0" borderId="0" xfId="2">
      <alignment vertical="center"/>
    </xf>
    <xf numFmtId="0" fontId="31" fillId="0" borderId="0" xfId="2" applyFont="1" applyAlignment="1">
      <alignment horizontal="center" vertical="center"/>
    </xf>
    <xf numFmtId="0" fontId="31" fillId="0" borderId="17" xfId="2" applyFont="1" applyFill="1" applyBorder="1" applyAlignment="1">
      <alignment horizontal="center" vertical="center"/>
    </xf>
    <xf numFmtId="0" fontId="31" fillId="8" borderId="17" xfId="2" applyFont="1" applyFill="1" applyBorder="1" applyAlignment="1">
      <alignment horizontal="center" vertical="center"/>
    </xf>
    <xf numFmtId="0" fontId="31" fillId="0" borderId="17" xfId="2" applyFont="1" applyFill="1" applyBorder="1" applyAlignment="1">
      <alignment horizontal="left" vertical="center"/>
    </xf>
    <xf numFmtId="0" fontId="35" fillId="0" borderId="0" xfId="3" applyFont="1" applyFill="1" applyBorder="1" applyAlignment="1">
      <alignment horizontal="center" vertical="center"/>
    </xf>
    <xf numFmtId="0" fontId="0" fillId="0" borderId="17" xfId="0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33" fillId="0" borderId="0" xfId="0" applyFont="1" applyFill="1" applyBorder="1" applyAlignment="1">
      <alignment horizontal="center" vertical="center"/>
    </xf>
    <xf numFmtId="0" fontId="36" fillId="0" borderId="0" xfId="4" applyFont="1" applyFill="1" applyAlignment="1">
      <alignment horizontal="center" vertical="center"/>
    </xf>
    <xf numFmtId="0" fontId="37" fillId="0" borderId="17" xfId="0" applyFont="1" applyBorder="1" applyAlignment="1">
      <alignment horizontal="center" vertical="center"/>
    </xf>
    <xf numFmtId="58" fontId="37" fillId="0" borderId="17" xfId="0" applyNumberFormat="1" applyFont="1" applyBorder="1" applyAlignment="1">
      <alignment horizontal="center" vertical="center"/>
    </xf>
    <xf numFmtId="20" fontId="38" fillId="0" borderId="17" xfId="0" applyNumberFormat="1" applyFont="1" applyFill="1" applyBorder="1" applyAlignment="1">
      <alignment horizontal="center" vertical="center"/>
    </xf>
    <xf numFmtId="14" fontId="38" fillId="0" borderId="17" xfId="0" applyNumberFormat="1" applyFont="1" applyFill="1" applyBorder="1" applyAlignment="1">
      <alignment horizontal="center" vertical="center"/>
    </xf>
    <xf numFmtId="20" fontId="38" fillId="0" borderId="19" xfId="0" applyNumberFormat="1" applyFont="1" applyFill="1" applyBorder="1" applyAlignment="1">
      <alignment horizontal="center" vertical="center"/>
    </xf>
    <xf numFmtId="14" fontId="38" fillId="0" borderId="19" xfId="0" applyNumberFormat="1" applyFont="1" applyFill="1" applyBorder="1" applyAlignment="1">
      <alignment horizontal="center" vertical="center"/>
    </xf>
    <xf numFmtId="0" fontId="39" fillId="0" borderId="17" xfId="0" applyFont="1" applyFill="1" applyBorder="1" applyAlignment="1">
      <alignment horizontal="center" vertical="center"/>
    </xf>
    <xf numFmtId="58" fontId="39" fillId="0" borderId="17" xfId="0" applyNumberFormat="1" applyFont="1" applyFill="1" applyBorder="1" applyAlignment="1">
      <alignment horizontal="center" vertical="center"/>
    </xf>
    <xf numFmtId="0" fontId="38" fillId="0" borderId="17" xfId="0" applyFont="1" applyFill="1" applyBorder="1" applyAlignment="1">
      <alignment horizontal="center" vertical="center"/>
    </xf>
    <xf numFmtId="0" fontId="40" fillId="0" borderId="17" xfId="0" applyFont="1" applyFill="1" applyBorder="1" applyAlignment="1">
      <alignment horizontal="center" vertical="center" wrapText="1"/>
    </xf>
    <xf numFmtId="58" fontId="38" fillId="0" borderId="17" xfId="0" applyNumberFormat="1" applyFont="1" applyFill="1" applyBorder="1" applyAlignment="1">
      <alignment horizontal="center" vertical="center"/>
    </xf>
    <xf numFmtId="49" fontId="38" fillId="0" borderId="17" xfId="0" applyNumberFormat="1" applyFont="1" applyFill="1" applyBorder="1" applyAlignment="1">
      <alignment horizontal="center" vertical="center"/>
    </xf>
    <xf numFmtId="0" fontId="41" fillId="0" borderId="17" xfId="4" applyFont="1" applyFill="1" applyBorder="1" applyAlignment="1">
      <alignment horizontal="center" vertical="center"/>
    </xf>
    <xf numFmtId="49" fontId="39" fillId="0" borderId="17" xfId="0" applyNumberFormat="1" applyFont="1" applyFill="1" applyBorder="1" applyAlignment="1">
      <alignment horizontal="center" vertical="center"/>
    </xf>
    <xf numFmtId="0" fontId="39" fillId="0" borderId="17" xfId="0" applyFont="1" applyFill="1" applyBorder="1" applyAlignment="1">
      <alignment horizontal="center" vertical="center" wrapText="1"/>
    </xf>
    <xf numFmtId="20" fontId="39" fillId="0" borderId="17" xfId="0" applyNumberFormat="1" applyFont="1" applyFill="1" applyBorder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37" fillId="0" borderId="19" xfId="0" applyFont="1" applyBorder="1" applyAlignment="1">
      <alignment horizontal="center" vertical="center"/>
    </xf>
    <xf numFmtId="58" fontId="37" fillId="0" borderId="19" xfId="0" applyNumberFormat="1" applyFont="1" applyBorder="1" applyAlignment="1">
      <alignment horizontal="center" vertical="center"/>
    </xf>
    <xf numFmtId="0" fontId="34" fillId="8" borderId="17" xfId="0" applyFont="1" applyFill="1" applyBorder="1" applyAlignment="1">
      <alignment horizontal="center" vertical="center"/>
    </xf>
    <xf numFmtId="0" fontId="37" fillId="0" borderId="17" xfId="0" applyFont="1" applyFill="1" applyBorder="1" applyAlignment="1">
      <alignment horizontal="center" vertical="center"/>
    </xf>
    <xf numFmtId="58" fontId="37" fillId="0" borderId="17" xfId="0" applyNumberFormat="1" applyFont="1" applyFill="1" applyBorder="1" applyAlignment="1">
      <alignment horizontal="center" vertical="center"/>
    </xf>
    <xf numFmtId="0" fontId="34" fillId="0" borderId="17" xfId="0" applyFont="1" applyBorder="1" applyAlignment="1">
      <alignment horizontal="center" vertical="center"/>
    </xf>
    <xf numFmtId="0" fontId="39" fillId="0" borderId="17" xfId="4" applyFont="1" applyFill="1" applyBorder="1" applyAlignment="1">
      <alignment horizontal="center" vertical="center"/>
    </xf>
    <xf numFmtId="0" fontId="33" fillId="0" borderId="0" xfId="3">
      <alignment vertical="center"/>
    </xf>
    <xf numFmtId="0" fontId="42" fillId="8" borderId="17" xfId="3" applyFont="1" applyFill="1" applyBorder="1" applyAlignment="1">
      <alignment horizontal="center" vertical="center"/>
    </xf>
    <xf numFmtId="0" fontId="43" fillId="0" borderId="0" xfId="3" applyFont="1" applyAlignment="1">
      <alignment horizontal="center" vertical="center"/>
    </xf>
    <xf numFmtId="0" fontId="43" fillId="0" borderId="17" xfId="3" applyFont="1" applyBorder="1" applyAlignment="1">
      <alignment horizontal="center" vertical="center"/>
    </xf>
    <xf numFmtId="58" fontId="43" fillId="0" borderId="17" xfId="3" applyNumberFormat="1" applyFont="1" applyBorder="1" applyAlignment="1">
      <alignment horizontal="center" vertical="center"/>
    </xf>
    <xf numFmtId="0" fontId="43" fillId="0" borderId="17" xfId="3" applyFont="1" applyBorder="1" applyAlignment="1">
      <alignment horizontal="center" vertical="center" wrapText="1"/>
    </xf>
    <xf numFmtId="0" fontId="44" fillId="3" borderId="17" xfId="2" applyFont="1" applyFill="1" applyBorder="1" applyAlignment="1">
      <alignment horizontal="center" vertical="center"/>
    </xf>
    <xf numFmtId="58" fontId="43" fillId="3" borderId="17" xfId="3" applyNumberFormat="1" applyFont="1" applyFill="1" applyBorder="1" applyAlignment="1">
      <alignment horizontal="center" vertical="center"/>
    </xf>
    <xf numFmtId="0" fontId="43" fillId="3" borderId="17" xfId="3" applyFont="1" applyFill="1" applyBorder="1" applyAlignment="1">
      <alignment horizontal="center" vertical="center"/>
    </xf>
    <xf numFmtId="0" fontId="45" fillId="3" borderId="17" xfId="3" applyFont="1" applyFill="1" applyBorder="1" applyAlignment="1">
      <alignment horizontal="center" vertical="center"/>
    </xf>
    <xf numFmtId="0" fontId="43" fillId="3" borderId="17" xfId="3" applyFont="1" applyFill="1" applyBorder="1" applyAlignment="1">
      <alignment horizontal="center" vertical="center" wrapText="1"/>
    </xf>
    <xf numFmtId="0" fontId="43" fillId="3" borderId="0" xfId="3" applyFont="1" applyFill="1" applyAlignment="1">
      <alignment horizontal="center" vertical="center"/>
    </xf>
    <xf numFmtId="58" fontId="43" fillId="0" borderId="17" xfId="3" applyNumberFormat="1" applyFont="1" applyFill="1" applyBorder="1" applyAlignment="1">
      <alignment horizontal="center" vertical="center"/>
    </xf>
    <xf numFmtId="0" fontId="43" fillId="0" borderId="17" xfId="3" applyFont="1" applyFill="1" applyBorder="1" applyAlignment="1">
      <alignment horizontal="center" vertical="center"/>
    </xf>
    <xf numFmtId="0" fontId="43" fillId="0" borderId="0" xfId="3" applyFont="1" applyFill="1" applyAlignment="1">
      <alignment horizontal="center" vertical="center"/>
    </xf>
    <xf numFmtId="58" fontId="43" fillId="0" borderId="18" xfId="3" applyNumberFormat="1" applyFont="1" applyFill="1" applyBorder="1" applyAlignment="1">
      <alignment horizontal="center" vertical="center"/>
    </xf>
    <xf numFmtId="58" fontId="43" fillId="0" borderId="19" xfId="3" applyNumberFormat="1" applyFont="1" applyFill="1" applyBorder="1" applyAlignment="1">
      <alignment horizontal="center" vertical="center"/>
    </xf>
    <xf numFmtId="0" fontId="43" fillId="3" borderId="17" xfId="2" applyFont="1" applyFill="1" applyBorder="1" applyAlignment="1">
      <alignment horizontal="center" vertical="center"/>
    </xf>
    <xf numFmtId="14" fontId="43" fillId="3" borderId="17" xfId="2" applyNumberFormat="1" applyFont="1" applyFill="1" applyBorder="1" applyAlignment="1">
      <alignment horizontal="center" vertical="center"/>
    </xf>
    <xf numFmtId="0" fontId="43" fillId="3" borderId="41" xfId="3" applyFont="1" applyFill="1" applyBorder="1" applyAlignment="1">
      <alignment horizontal="center" vertical="center"/>
    </xf>
    <xf numFmtId="0" fontId="18" fillId="0" borderId="17" xfId="1" applyFont="1" applyFill="1" applyBorder="1" applyAlignment="1">
      <alignment horizontal="center" vertical="center"/>
    </xf>
    <xf numFmtId="0" fontId="1" fillId="0" borderId="0" xfId="5" applyAlignment="1">
      <alignment horizontal="center" vertical="center"/>
    </xf>
    <xf numFmtId="0" fontId="1" fillId="0" borderId="0" xfId="5" applyAlignment="1">
      <alignment horizontal="center" vertical="center" wrapText="1"/>
    </xf>
    <xf numFmtId="0" fontId="1" fillId="0" borderId="0" xfId="5" applyFill="1" applyAlignment="1">
      <alignment horizontal="center" vertical="center"/>
    </xf>
    <xf numFmtId="0" fontId="27" fillId="0" borderId="0" xfId="5" applyFont="1" applyFill="1" applyAlignment="1">
      <alignment horizontal="center"/>
    </xf>
    <xf numFmtId="0" fontId="31" fillId="0" borderId="17" xfId="6" applyFont="1" applyFill="1" applyBorder="1" applyAlignment="1">
      <alignment horizontal="center" vertical="center"/>
    </xf>
    <xf numFmtId="0" fontId="27" fillId="0" borderId="0" xfId="5" applyFont="1" applyAlignment="1">
      <alignment horizontal="center" vertical="center"/>
    </xf>
    <xf numFmtId="0" fontId="27" fillId="0" borderId="0" xfId="5" applyFont="1" applyAlignment="1">
      <alignment horizontal="center" vertical="center" wrapText="1"/>
    </xf>
    <xf numFmtId="0" fontId="27" fillId="0" borderId="0" xfId="5" applyFont="1" applyFill="1" applyAlignment="1">
      <alignment horizontal="center" vertical="center"/>
    </xf>
    <xf numFmtId="58" fontId="31" fillId="0" borderId="17" xfId="6" applyNumberFormat="1" applyFont="1" applyFill="1" applyBorder="1" applyAlignment="1">
      <alignment horizontal="center" vertical="center"/>
    </xf>
    <xf numFmtId="0" fontId="34" fillId="8" borderId="17" xfId="6" applyFont="1" applyFill="1" applyBorder="1" applyAlignment="1">
      <alignment horizontal="center" vertical="center" wrapText="1"/>
    </xf>
    <xf numFmtId="14" fontId="34" fillId="8" borderId="17" xfId="6" applyNumberFormat="1" applyFont="1" applyFill="1" applyBorder="1" applyAlignment="1">
      <alignment horizontal="center" vertical="center" wrapText="1"/>
    </xf>
    <xf numFmtId="0" fontId="34" fillId="8" borderId="17" xfId="6" applyFont="1" applyFill="1" applyBorder="1" applyAlignment="1">
      <alignment horizontal="center" vertical="center"/>
    </xf>
    <xf numFmtId="0" fontId="48" fillId="0" borderId="17" xfId="5" applyFont="1" applyBorder="1" applyAlignment="1">
      <alignment horizontal="center" vertical="center" wrapText="1"/>
    </xf>
    <xf numFmtId="0" fontId="48" fillId="0" borderId="17" xfId="5" applyFont="1" applyBorder="1" applyAlignment="1">
      <alignment horizontal="center" vertical="center"/>
    </xf>
    <xf numFmtId="0" fontId="39" fillId="0" borderId="17" xfId="5" applyFont="1" applyFill="1" applyBorder="1" applyAlignment="1">
      <alignment horizontal="center" vertical="center"/>
    </xf>
    <xf numFmtId="176" fontId="26" fillId="7" borderId="17" xfId="1" applyNumberFormat="1" applyFont="1" applyFill="1" applyBorder="1" applyAlignment="1">
      <alignment horizontal="right" vertical="center"/>
    </xf>
    <xf numFmtId="0" fontId="35" fillId="0" borderId="0" xfId="3" applyFont="1" applyAlignment="1">
      <alignment horizontal="center" vertical="center"/>
    </xf>
    <xf numFmtId="0" fontId="44" fillId="0" borderId="17" xfId="3" applyFont="1" applyFill="1" applyBorder="1" applyAlignment="1">
      <alignment horizontal="center" vertical="center"/>
    </xf>
    <xf numFmtId="58" fontId="44" fillId="0" borderId="17" xfId="3" applyNumberFormat="1" applyFont="1" applyFill="1" applyBorder="1" applyAlignment="1">
      <alignment horizontal="center" vertical="center"/>
    </xf>
    <xf numFmtId="0" fontId="43" fillId="0" borderId="0" xfId="3" applyFont="1" applyFill="1" applyBorder="1" applyAlignment="1">
      <alignment horizontal="center" vertical="center"/>
    </xf>
    <xf numFmtId="0" fontId="43" fillId="0" borderId="0" xfId="3" applyFont="1">
      <alignment vertical="center"/>
    </xf>
    <xf numFmtId="49" fontId="38" fillId="0" borderId="17" xfId="0" applyNumberFormat="1" applyFont="1" applyFill="1" applyBorder="1" applyAlignment="1">
      <alignment horizontal="center" vertical="center"/>
    </xf>
    <xf numFmtId="0" fontId="43" fillId="0" borderId="17" xfId="3" applyFont="1" applyFill="1" applyBorder="1" applyAlignment="1">
      <alignment horizontal="center" vertical="center" wrapText="1"/>
    </xf>
    <xf numFmtId="0" fontId="47" fillId="0" borderId="17" xfId="5" applyFont="1" applyFill="1" applyBorder="1" applyAlignment="1">
      <alignment horizontal="center" vertical="center"/>
    </xf>
    <xf numFmtId="0" fontId="0" fillId="0" borderId="17" xfId="0" applyBorder="1">
      <alignment vertical="center"/>
    </xf>
    <xf numFmtId="0" fontId="35" fillId="0" borderId="17" xfId="3" applyFont="1" applyFill="1" applyBorder="1" applyAlignment="1">
      <alignment horizontal="center" vertical="center"/>
    </xf>
    <xf numFmtId="0" fontId="33" fillId="0" borderId="17" xfId="0" applyFont="1" applyFill="1" applyBorder="1" applyAlignment="1">
      <alignment horizontal="center" vertical="center"/>
    </xf>
    <xf numFmtId="0" fontId="36" fillId="0" borderId="17" xfId="4" applyFont="1" applyFill="1" applyBorder="1" applyAlignment="1">
      <alignment horizontal="center" vertical="center"/>
    </xf>
    <xf numFmtId="0" fontId="31" fillId="0" borderId="17" xfId="6" applyFont="1" applyFill="1" applyBorder="1" applyAlignment="1">
      <alignment horizontal="center" vertical="center" wrapText="1"/>
    </xf>
    <xf numFmtId="14" fontId="31" fillId="0" borderId="17" xfId="6" applyNumberFormat="1" applyFont="1" applyFill="1" applyBorder="1" applyAlignment="1">
      <alignment horizontal="center" vertical="center" wrapText="1"/>
    </xf>
    <xf numFmtId="0" fontId="34" fillId="0" borderId="19" xfId="2" applyFont="1" applyBorder="1" applyAlignment="1">
      <alignment horizontal="center" vertical="center"/>
    </xf>
    <xf numFmtId="58" fontId="31" fillId="0" borderId="17" xfId="2" applyNumberFormat="1" applyFont="1" applyFill="1" applyBorder="1" applyAlignment="1">
      <alignment horizontal="center" vertical="center"/>
    </xf>
    <xf numFmtId="0" fontId="31" fillId="0" borderId="0" xfId="2" applyFont="1" applyFill="1" applyAlignment="1">
      <alignment horizontal="center" vertical="center"/>
    </xf>
    <xf numFmtId="0" fontId="43" fillId="0" borderId="17" xfId="3" applyFont="1" applyFill="1" applyBorder="1" applyAlignment="1">
      <alignment horizontal="center" vertical="center" wrapText="1"/>
    </xf>
    <xf numFmtId="0" fontId="43" fillId="0" borderId="18" xfId="3" applyFont="1" applyFill="1" applyBorder="1" applyAlignment="1">
      <alignment horizontal="center" vertical="center"/>
    </xf>
    <xf numFmtId="0" fontId="43" fillId="0" borderId="19" xfId="3" applyFont="1" applyFill="1" applyBorder="1" applyAlignment="1">
      <alignment horizontal="center" vertical="center"/>
    </xf>
    <xf numFmtId="0" fontId="42" fillId="0" borderId="17" xfId="3" applyFont="1" applyFill="1" applyBorder="1" applyAlignment="1">
      <alignment horizontal="center" vertical="center"/>
    </xf>
    <xf numFmtId="0" fontId="49" fillId="0" borderId="17" xfId="3" applyFont="1" applyFill="1" applyBorder="1" applyAlignment="1">
      <alignment horizontal="center" vertical="center"/>
    </xf>
    <xf numFmtId="0" fontId="43" fillId="0" borderId="17" xfId="2" applyFont="1" applyFill="1" applyBorder="1" applyAlignment="1">
      <alignment horizontal="center" vertical="center"/>
    </xf>
    <xf numFmtId="0" fontId="43" fillId="0" borderId="41" xfId="3" applyFont="1" applyFill="1" applyBorder="1" applyAlignment="1">
      <alignment horizontal="center" vertical="center" wrapText="1"/>
    </xf>
    <xf numFmtId="0" fontId="43" fillId="0" borderId="41" xfId="3" applyFont="1" applyFill="1" applyBorder="1" applyAlignment="1">
      <alignment horizontal="center" vertical="center"/>
    </xf>
    <xf numFmtId="14" fontId="43" fillId="0" borderId="17" xfId="2" applyNumberFormat="1" applyFont="1" applyFill="1" applyBorder="1" applyAlignment="1">
      <alignment horizontal="center" vertical="center"/>
    </xf>
    <xf numFmtId="0" fontId="43" fillId="0" borderId="19" xfId="3" applyFont="1" applyFill="1" applyBorder="1" applyAlignment="1">
      <alignment horizontal="center" vertical="center" wrapText="1"/>
    </xf>
    <xf numFmtId="0" fontId="46" fillId="0" borderId="17" xfId="2" applyFont="1" applyFill="1" applyBorder="1" applyAlignment="1">
      <alignment horizontal="center" vertical="center"/>
    </xf>
    <xf numFmtId="58" fontId="46" fillId="0" borderId="17" xfId="2" applyNumberFormat="1" applyFont="1" applyFill="1" applyBorder="1" applyAlignment="1">
      <alignment horizontal="center" vertical="center"/>
    </xf>
    <xf numFmtId="0" fontId="33" fillId="0" borderId="0" xfId="3" applyFill="1">
      <alignment vertical="center"/>
    </xf>
    <xf numFmtId="0" fontId="47" fillId="0" borderId="17" xfId="6" applyFont="1" applyFill="1" applyBorder="1" applyAlignment="1">
      <alignment horizontal="center" vertical="center"/>
    </xf>
    <xf numFmtId="58" fontId="47" fillId="0" borderId="17" xfId="6" applyNumberFormat="1" applyFont="1" applyFill="1" applyBorder="1" applyAlignment="1">
      <alignment horizontal="center" vertical="center"/>
    </xf>
    <xf numFmtId="0" fontId="47" fillId="0" borderId="17" xfId="6" applyFont="1" applyFill="1" applyBorder="1" applyAlignment="1">
      <alignment horizontal="center" vertical="center" wrapText="1"/>
    </xf>
    <xf numFmtId="14" fontId="47" fillId="0" borderId="17" xfId="6" applyNumberFormat="1" applyFont="1" applyFill="1" applyBorder="1" applyAlignment="1">
      <alignment horizontal="center" vertical="center" wrapText="1"/>
    </xf>
    <xf numFmtId="58" fontId="6" fillId="3" borderId="2" xfId="1" applyNumberFormat="1" applyFont="1" applyFill="1" applyBorder="1" applyAlignment="1">
      <alignment horizontal="center" vertical="center"/>
    </xf>
    <xf numFmtId="0" fontId="6" fillId="3" borderId="2" xfId="1" applyFont="1" applyFill="1" applyBorder="1" applyAlignment="1">
      <alignment horizontal="center" vertical="center"/>
    </xf>
    <xf numFmtId="0" fontId="2" fillId="0" borderId="0" xfId="1" applyFont="1" applyBorder="1" applyAlignment="1">
      <alignment horizontal="center" vertical="center"/>
    </xf>
    <xf numFmtId="0" fontId="5" fillId="0" borderId="0" xfId="1" applyFont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 vertical="center"/>
    </xf>
    <xf numFmtId="0" fontId="10" fillId="2" borderId="2" xfId="1" applyFont="1" applyFill="1" applyBorder="1" applyAlignment="1">
      <alignment horizontal="center" vertical="center"/>
    </xf>
    <xf numFmtId="0" fontId="16" fillId="0" borderId="20" xfId="1" applyFont="1" applyBorder="1" applyAlignment="1">
      <alignment horizontal="left" vertical="center"/>
    </xf>
    <xf numFmtId="0" fontId="16" fillId="0" borderId="14" xfId="1" applyFont="1" applyBorder="1" applyAlignment="1">
      <alignment horizontal="left" vertical="center"/>
    </xf>
    <xf numFmtId="0" fontId="16" fillId="0" borderId="15" xfId="1" applyFont="1" applyBorder="1" applyAlignment="1">
      <alignment horizontal="left" vertical="center"/>
    </xf>
    <xf numFmtId="0" fontId="6" fillId="0" borderId="3" xfId="1" applyFont="1" applyBorder="1" applyAlignment="1">
      <alignment horizontal="left" vertical="center"/>
    </xf>
    <xf numFmtId="0" fontId="0" fillId="0" borderId="3" xfId="0" applyBorder="1" applyAlignment="1">
      <alignment vertical="center"/>
    </xf>
    <xf numFmtId="0" fontId="13" fillId="0" borderId="5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13" fillId="0" borderId="6" xfId="0" applyFont="1" applyBorder="1" applyAlignment="1">
      <alignment horizontal="left" vertical="center" wrapText="1"/>
    </xf>
    <xf numFmtId="0" fontId="14" fillId="4" borderId="7" xfId="1" applyFont="1" applyFill="1" applyBorder="1" applyAlignment="1">
      <alignment horizontal="center" vertical="center"/>
    </xf>
    <xf numFmtId="0" fontId="6" fillId="4" borderId="2" xfId="1" applyFont="1" applyFill="1" applyBorder="1" applyAlignment="1">
      <alignment horizontal="center" vertical="center"/>
    </xf>
    <xf numFmtId="0" fontId="6" fillId="4" borderId="8" xfId="1" applyFont="1" applyFill="1" applyBorder="1" applyAlignment="1">
      <alignment horizontal="center" vertical="center"/>
    </xf>
    <xf numFmtId="0" fontId="17" fillId="0" borderId="13" xfId="1" applyFont="1" applyFill="1" applyBorder="1" applyAlignment="1">
      <alignment horizontal="left" vertical="center"/>
    </xf>
    <xf numFmtId="0" fontId="17" fillId="0" borderId="14" xfId="1" applyFont="1" applyFill="1" applyBorder="1" applyAlignment="1">
      <alignment horizontal="left" vertical="center"/>
    </xf>
    <xf numFmtId="0" fontId="17" fillId="0" borderId="15" xfId="1" applyFont="1" applyFill="1" applyBorder="1" applyAlignment="1">
      <alignment horizontal="left" vertical="center"/>
    </xf>
    <xf numFmtId="0" fontId="17" fillId="0" borderId="13" xfId="1" applyFont="1" applyBorder="1" applyAlignment="1">
      <alignment horizontal="left" vertical="center"/>
    </xf>
    <xf numFmtId="0" fontId="17" fillId="0" borderId="14" xfId="1" applyFont="1" applyBorder="1" applyAlignment="1">
      <alignment horizontal="left" vertical="center"/>
    </xf>
    <xf numFmtId="0" fontId="17" fillId="0" borderId="15" xfId="1" applyFont="1" applyBorder="1" applyAlignment="1">
      <alignment horizontal="left" vertical="center"/>
    </xf>
    <xf numFmtId="0" fontId="19" fillId="0" borderId="18" xfId="1" applyFont="1" applyFill="1" applyBorder="1" applyAlignment="1">
      <alignment horizontal="center" vertical="center" wrapText="1"/>
    </xf>
    <xf numFmtId="0" fontId="19" fillId="0" borderId="41" xfId="1" applyFont="1" applyFill="1" applyBorder="1" applyAlignment="1">
      <alignment horizontal="center" vertical="center" wrapText="1"/>
    </xf>
    <xf numFmtId="0" fontId="19" fillId="0" borderId="19" xfId="1" applyFont="1" applyFill="1" applyBorder="1" applyAlignment="1">
      <alignment horizontal="center" vertical="center" wrapText="1"/>
    </xf>
    <xf numFmtId="14" fontId="7" fillId="0" borderId="18" xfId="1" applyNumberFormat="1" applyFont="1" applyFill="1" applyBorder="1" applyAlignment="1">
      <alignment horizontal="left" vertical="center"/>
    </xf>
    <xf numFmtId="14" fontId="7" fillId="0" borderId="19" xfId="1" applyNumberFormat="1" applyFont="1" applyFill="1" applyBorder="1" applyAlignment="1">
      <alignment horizontal="left" vertical="center"/>
    </xf>
    <xf numFmtId="14" fontId="7" fillId="0" borderId="17" xfId="1" applyNumberFormat="1" applyFont="1" applyFill="1" applyBorder="1" applyAlignment="1">
      <alignment horizontal="left" vertical="center"/>
    </xf>
    <xf numFmtId="0" fontId="18" fillId="0" borderId="17" xfId="1" applyFont="1" applyFill="1" applyBorder="1" applyAlignment="1">
      <alignment horizontal="center" vertical="center"/>
    </xf>
    <xf numFmtId="0" fontId="16" fillId="6" borderId="20" xfId="1" applyFont="1" applyFill="1" applyBorder="1" applyAlignment="1">
      <alignment horizontal="left" vertical="center"/>
    </xf>
    <xf numFmtId="0" fontId="16" fillId="6" borderId="14" xfId="1" applyFont="1" applyFill="1" applyBorder="1" applyAlignment="1">
      <alignment horizontal="left" vertical="center"/>
    </xf>
    <xf numFmtId="0" fontId="16" fillId="6" borderId="37" xfId="1" applyFont="1" applyFill="1" applyBorder="1" applyAlignment="1">
      <alignment horizontal="left" vertical="center"/>
    </xf>
    <xf numFmtId="0" fontId="16" fillId="6" borderId="15" xfId="1" applyFont="1" applyFill="1" applyBorder="1" applyAlignment="1">
      <alignment horizontal="left" vertical="center"/>
    </xf>
    <xf numFmtId="0" fontId="22" fillId="5" borderId="24" xfId="1" applyFont="1" applyFill="1" applyBorder="1" applyAlignment="1">
      <alignment horizontal="center" vertical="center"/>
    </xf>
    <xf numFmtId="0" fontId="22" fillId="5" borderId="22" xfId="1" applyFont="1" applyFill="1" applyBorder="1" applyAlignment="1">
      <alignment horizontal="center" vertical="center"/>
    </xf>
    <xf numFmtId="0" fontId="7" fillId="0" borderId="13" xfId="1" applyFont="1" applyFill="1" applyBorder="1" applyAlignment="1">
      <alignment horizontal="center" vertical="center"/>
    </xf>
    <xf numFmtId="0" fontId="7" fillId="0" borderId="15" xfId="1" applyFont="1" applyFill="1" applyBorder="1" applyAlignment="1">
      <alignment horizontal="center" vertical="center"/>
    </xf>
    <xf numFmtId="0" fontId="16" fillId="0" borderId="31" xfId="1" applyFont="1" applyBorder="1" applyAlignment="1">
      <alignment horizontal="left" vertical="center"/>
    </xf>
    <xf numFmtId="0" fontId="16" fillId="0" borderId="32" xfId="1" applyFont="1" applyBorder="1" applyAlignment="1">
      <alignment horizontal="left" vertical="center"/>
    </xf>
    <xf numFmtId="0" fontId="17" fillId="0" borderId="25" xfId="1" applyFont="1" applyBorder="1" applyAlignment="1">
      <alignment horizontal="left" vertical="center"/>
    </xf>
    <xf numFmtId="4" fontId="18" fillId="0" borderId="13" xfId="1" applyNumberFormat="1" applyFont="1" applyFill="1" applyBorder="1" applyAlignment="1">
      <alignment horizontal="center" vertical="center"/>
    </xf>
    <xf numFmtId="0" fontId="18" fillId="0" borderId="15" xfId="1" applyFont="1" applyFill="1" applyBorder="1" applyAlignment="1">
      <alignment horizontal="center" vertical="center"/>
    </xf>
    <xf numFmtId="0" fontId="28" fillId="0" borderId="38" xfId="1" applyFont="1" applyBorder="1" applyAlignment="1">
      <alignment horizontal="left" vertical="center"/>
    </xf>
    <xf numFmtId="0" fontId="29" fillId="0" borderId="39" xfId="1" applyFont="1" applyBorder="1" applyAlignment="1">
      <alignment horizontal="left" vertical="center"/>
    </xf>
    <xf numFmtId="0" fontId="29" fillId="0" borderId="40" xfId="1" applyFont="1" applyBorder="1" applyAlignment="1">
      <alignment horizontal="left" vertical="center"/>
    </xf>
    <xf numFmtId="0" fontId="7" fillId="0" borderId="18" xfId="1" applyFont="1" applyFill="1" applyBorder="1" applyAlignment="1">
      <alignment horizontal="left" vertical="center"/>
    </xf>
    <xf numFmtId="0" fontId="7" fillId="0" borderId="41" xfId="1" applyFont="1" applyFill="1" applyBorder="1" applyAlignment="1">
      <alignment horizontal="left" vertical="center"/>
    </xf>
    <xf numFmtId="0" fontId="7" fillId="0" borderId="19" xfId="1" applyFont="1" applyFill="1" applyBorder="1" applyAlignment="1">
      <alignment horizontal="left" vertical="center"/>
    </xf>
    <xf numFmtId="0" fontId="47" fillId="0" borderId="17" xfId="5" applyFont="1" applyFill="1" applyBorder="1" applyAlignment="1">
      <alignment horizontal="center" vertical="center"/>
    </xf>
    <xf numFmtId="0" fontId="31" fillId="0" borderId="18" xfId="2" applyFont="1" applyFill="1" applyBorder="1" applyAlignment="1">
      <alignment horizontal="center" vertical="center"/>
    </xf>
    <xf numFmtId="0" fontId="31" fillId="0" borderId="19" xfId="2" applyFont="1" applyFill="1" applyBorder="1" applyAlignment="1">
      <alignment horizontal="center" vertical="center"/>
    </xf>
    <xf numFmtId="0" fontId="34" fillId="0" borderId="19" xfId="2" applyFont="1" applyBorder="1" applyAlignment="1">
      <alignment horizontal="center" vertical="center"/>
    </xf>
    <xf numFmtId="0" fontId="31" fillId="0" borderId="17" xfId="2" applyFont="1" applyFill="1" applyBorder="1" applyAlignment="1">
      <alignment horizontal="center" vertical="center"/>
    </xf>
    <xf numFmtId="0" fontId="31" fillId="0" borderId="41" xfId="2" applyFont="1" applyFill="1" applyBorder="1" applyAlignment="1">
      <alignment horizontal="center" vertical="center"/>
    </xf>
    <xf numFmtId="20" fontId="38" fillId="0" borderId="17" xfId="0" applyNumberFormat="1" applyFont="1" applyFill="1" applyBorder="1" applyAlignment="1">
      <alignment horizontal="center" vertical="center"/>
    </xf>
    <xf numFmtId="0" fontId="38" fillId="0" borderId="17" xfId="0" applyFont="1" applyFill="1" applyBorder="1" applyAlignment="1">
      <alignment horizontal="center" vertical="center"/>
    </xf>
    <xf numFmtId="49" fontId="38" fillId="0" borderId="17" xfId="0" applyNumberFormat="1" applyFont="1" applyFill="1" applyBorder="1" applyAlignment="1">
      <alignment horizontal="center" vertical="center"/>
    </xf>
    <xf numFmtId="0" fontId="37" fillId="0" borderId="17" xfId="0" applyFont="1" applyFill="1" applyBorder="1" applyAlignment="1">
      <alignment horizontal="center" vertical="center"/>
    </xf>
    <xf numFmtId="0" fontId="40" fillId="0" borderId="17" xfId="0" applyFont="1" applyFill="1" applyBorder="1" applyAlignment="1">
      <alignment horizontal="center" vertical="center" wrapText="1"/>
    </xf>
    <xf numFmtId="0" fontId="37" fillId="0" borderId="17" xfId="0" applyFont="1" applyBorder="1" applyAlignment="1">
      <alignment horizontal="center" vertical="center"/>
    </xf>
    <xf numFmtId="0" fontId="43" fillId="0" borderId="18" xfId="2" applyFont="1" applyFill="1" applyBorder="1" applyAlignment="1">
      <alignment horizontal="center" vertical="center"/>
    </xf>
    <xf numFmtId="0" fontId="43" fillId="0" borderId="19" xfId="2" applyFont="1" applyFill="1" applyBorder="1" applyAlignment="1">
      <alignment horizontal="center" vertical="center"/>
    </xf>
    <xf numFmtId="0" fontId="43" fillId="0" borderId="18" xfId="3" applyFont="1" applyFill="1" applyBorder="1" applyAlignment="1">
      <alignment horizontal="center" vertical="center"/>
    </xf>
    <xf numFmtId="0" fontId="43" fillId="0" borderId="19" xfId="3" applyFont="1" applyFill="1" applyBorder="1" applyAlignment="1">
      <alignment horizontal="center" vertical="center"/>
    </xf>
    <xf numFmtId="0" fontId="43" fillId="0" borderId="17" xfId="3" applyFont="1" applyFill="1" applyBorder="1" applyAlignment="1">
      <alignment horizontal="center" vertical="center"/>
    </xf>
    <xf numFmtId="58" fontId="43" fillId="0" borderId="18" xfId="3" applyNumberFormat="1" applyFont="1" applyBorder="1" applyAlignment="1">
      <alignment horizontal="center" vertical="center"/>
    </xf>
    <xf numFmtId="0" fontId="43" fillId="0" borderId="19" xfId="3" applyFont="1" applyBorder="1" applyAlignment="1">
      <alignment horizontal="center" vertical="center"/>
    </xf>
    <xf numFmtId="0" fontId="43" fillId="0" borderId="18" xfId="3" applyFont="1" applyBorder="1" applyAlignment="1">
      <alignment horizontal="center" vertical="center"/>
    </xf>
    <xf numFmtId="0" fontId="43" fillId="3" borderId="18" xfId="3" applyFont="1" applyFill="1" applyBorder="1" applyAlignment="1">
      <alignment horizontal="center" vertical="center"/>
    </xf>
    <xf numFmtId="0" fontId="43" fillId="3" borderId="19" xfId="3" applyFont="1" applyFill="1" applyBorder="1" applyAlignment="1">
      <alignment horizontal="center" vertical="center"/>
    </xf>
    <xf numFmtId="0" fontId="43" fillId="0" borderId="17" xfId="3" applyFont="1" applyFill="1" applyBorder="1" applyAlignment="1">
      <alignment horizontal="center" vertical="center" wrapText="1"/>
    </xf>
    <xf numFmtId="0" fontId="43" fillId="0" borderId="17" xfId="2" applyFont="1" applyFill="1" applyBorder="1" applyAlignment="1">
      <alignment horizontal="center" vertical="center"/>
    </xf>
    <xf numFmtId="0" fontId="43" fillId="0" borderId="17" xfId="2" applyFont="1" applyFill="1" applyBorder="1" applyAlignment="1">
      <alignment horizontal="center" vertical="center" wrapText="1"/>
    </xf>
    <xf numFmtId="0" fontId="50" fillId="9" borderId="17" xfId="3" applyFont="1" applyFill="1" applyBorder="1" applyAlignment="1">
      <alignment horizontal="center" vertical="center" wrapText="1"/>
    </xf>
  </cellXfs>
  <cellStyles count="7">
    <cellStyle name="常规" xfId="0" builtinId="0"/>
    <cellStyle name="常规 2" xfId="2"/>
    <cellStyle name="常规 3" xfId="5"/>
    <cellStyle name="常规 7" xfId="3"/>
    <cellStyle name="常规 7 2" xfId="6"/>
    <cellStyle name="常规 7 5" xfId="4"/>
    <cellStyle name="常规_Sheet1 3" xfId="1"/>
  </cellStyles>
  <dxfs count="103"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等线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等线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等线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等线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等线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等线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sz val="11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sz val="11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sz val="11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等线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sz val="11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sz val="11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sz val="11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sz val="11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sz val="11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等线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sz val="11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等线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sz val="11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sz val="11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等线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sz val="11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sz val="11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sz val="11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sz val="11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sz val="11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sz val="11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sz val="11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sz val="11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sz val="11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等线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sz val="11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sz val="11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sz val="11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sz val="11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sz val="11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sz val="11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sz val="11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sz val="11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sz val="11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sz val="11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sz val="11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sz val="11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sz val="11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sz val="11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sz val="11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sz val="11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sz val="11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等线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sz val="11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sz val="11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sz val="11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等线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sz val="11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sz val="11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sz val="11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sz val="11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sz val="11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sz val="11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sz val="11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sz val="11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sz val="11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sz val="11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sz val="11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sz val="11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sz val="11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等线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sz val="11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sz val="11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67"/>
  <sheetViews>
    <sheetView topLeftCell="A7" zoomScaleNormal="100" workbookViewId="0">
      <selection activeCell="A16" sqref="A16:XFD16"/>
    </sheetView>
  </sheetViews>
  <sheetFormatPr defaultColWidth="8.875" defaultRowHeight="20.25" customHeight="1"/>
  <cols>
    <col min="1" max="1" width="8.375" customWidth="1"/>
    <col min="2" max="2" width="26" customWidth="1"/>
    <col min="3" max="3" width="30.5" customWidth="1"/>
    <col min="5" max="5" width="8.875" customWidth="1"/>
    <col min="7" max="7" width="12.25" customWidth="1"/>
    <col min="8" max="8" width="15.375" customWidth="1"/>
    <col min="9" max="9" width="35.25" customWidth="1"/>
  </cols>
  <sheetData>
    <row r="1" spans="1:9" ht="42" customHeight="1">
      <c r="A1" s="185" t="s">
        <v>112</v>
      </c>
      <c r="B1" s="186"/>
      <c r="C1" s="186"/>
      <c r="D1" s="186"/>
      <c r="E1" s="186"/>
      <c r="F1" s="186"/>
      <c r="G1" s="186"/>
      <c r="H1" s="186"/>
      <c r="I1" s="186"/>
    </row>
    <row r="2" spans="1:9" ht="20.25" customHeight="1" thickBot="1">
      <c r="A2" s="1" t="s">
        <v>0</v>
      </c>
      <c r="B2" s="2" t="s">
        <v>1</v>
      </c>
      <c r="C2" s="3" t="s">
        <v>2</v>
      </c>
      <c r="D2" s="187" t="s">
        <v>85</v>
      </c>
      <c r="E2" s="187"/>
      <c r="F2" s="1" t="s">
        <v>3</v>
      </c>
      <c r="G2" s="4" t="s">
        <v>4</v>
      </c>
      <c r="H2" s="188" t="s">
        <v>82</v>
      </c>
      <c r="I2" s="188"/>
    </row>
    <row r="3" spans="1:9" ht="20.25" customHeight="1" thickBot="1">
      <c r="A3" s="4" t="s">
        <v>5</v>
      </c>
      <c r="B3" s="5" t="s">
        <v>6</v>
      </c>
      <c r="C3" s="4" t="s">
        <v>7</v>
      </c>
      <c r="D3" s="189">
        <v>77</v>
      </c>
      <c r="E3" s="189"/>
      <c r="F3" s="1" t="s">
        <v>8</v>
      </c>
      <c r="G3" s="4" t="s">
        <v>9</v>
      </c>
      <c r="H3" s="184" t="s">
        <v>83</v>
      </c>
      <c r="I3" s="184"/>
    </row>
    <row r="4" spans="1:9" ht="20.25" customHeight="1" thickBot="1">
      <c r="A4" s="4" t="s">
        <v>10</v>
      </c>
      <c r="B4" s="6" t="s">
        <v>86</v>
      </c>
      <c r="C4" s="1"/>
      <c r="F4" s="1" t="s">
        <v>11</v>
      </c>
      <c r="G4" s="4" t="s">
        <v>12</v>
      </c>
      <c r="H4" s="183" t="s">
        <v>84</v>
      </c>
      <c r="I4" s="184"/>
    </row>
    <row r="5" spans="1:9" ht="12" customHeight="1" thickBot="1">
      <c r="A5" s="193"/>
      <c r="B5" s="194"/>
      <c r="C5" s="194"/>
      <c r="D5" s="194"/>
      <c r="E5" s="194"/>
      <c r="F5" s="194"/>
      <c r="G5" s="194"/>
      <c r="H5" s="194"/>
      <c r="I5" s="194"/>
    </row>
    <row r="6" spans="1:9" ht="51" customHeight="1" thickTop="1" thickBot="1">
      <c r="A6" s="7" t="s">
        <v>13</v>
      </c>
      <c r="B6" s="195" t="s">
        <v>14</v>
      </c>
      <c r="C6" s="195"/>
      <c r="D6" s="195"/>
      <c r="E6" s="195"/>
      <c r="F6" s="195"/>
      <c r="G6" s="195"/>
      <c r="H6" s="196"/>
      <c r="I6" s="197"/>
    </row>
    <row r="7" spans="1:9" ht="20.25" customHeight="1" thickBot="1">
      <c r="A7" s="198" t="s">
        <v>15</v>
      </c>
      <c r="B7" s="199"/>
      <c r="C7" s="199"/>
      <c r="D7" s="199"/>
      <c r="E7" s="199"/>
      <c r="F7" s="199"/>
      <c r="G7" s="198" t="s">
        <v>16</v>
      </c>
      <c r="H7" s="199"/>
      <c r="I7" s="200"/>
    </row>
    <row r="8" spans="1:9" ht="20.25" customHeight="1">
      <c r="A8" s="8" t="s">
        <v>17</v>
      </c>
      <c r="B8" s="9" t="s">
        <v>18</v>
      </c>
      <c r="C8" s="9" t="s">
        <v>19</v>
      </c>
      <c r="D8" s="9" t="s">
        <v>20</v>
      </c>
      <c r="E8" s="9" t="s">
        <v>21</v>
      </c>
      <c r="F8" s="9" t="s">
        <v>22</v>
      </c>
      <c r="G8" s="9" t="s">
        <v>23</v>
      </c>
      <c r="H8" s="9" t="s">
        <v>24</v>
      </c>
      <c r="I8" s="10" t="s">
        <v>25</v>
      </c>
    </row>
    <row r="9" spans="1:9" s="13" customFormat="1" ht="20.100000000000001" customHeight="1">
      <c r="A9" s="11" t="s">
        <v>26</v>
      </c>
      <c r="B9" s="201"/>
      <c r="C9" s="202"/>
      <c r="D9" s="202"/>
      <c r="E9" s="202"/>
      <c r="F9" s="202"/>
      <c r="G9" s="202"/>
      <c r="H9" s="203"/>
      <c r="I9" s="12"/>
    </row>
    <row r="10" spans="1:9" s="13" customFormat="1" ht="20.100000000000001" customHeight="1">
      <c r="A10" s="14" t="s">
        <v>27</v>
      </c>
      <c r="B10" s="207" t="s">
        <v>87</v>
      </c>
      <c r="C10" s="15" t="s">
        <v>113</v>
      </c>
      <c r="D10" s="16">
        <v>30</v>
      </c>
      <c r="E10" s="16">
        <v>1</v>
      </c>
      <c r="F10" s="17" t="s">
        <v>28</v>
      </c>
      <c r="G10" s="18">
        <v>550</v>
      </c>
      <c r="H10" s="19">
        <f>D10*G10*E10</f>
        <v>16500</v>
      </c>
      <c r="I10" s="12" t="s">
        <v>581</v>
      </c>
    </row>
    <row r="11" spans="1:9" s="13" customFormat="1" ht="20.100000000000001" customHeight="1">
      <c r="A11" s="14" t="s">
        <v>29</v>
      </c>
      <c r="B11" s="208"/>
      <c r="C11" s="15" t="s">
        <v>114</v>
      </c>
      <c r="D11" s="16">
        <v>4</v>
      </c>
      <c r="E11" s="16">
        <v>1</v>
      </c>
      <c r="F11" s="17" t="s">
        <v>28</v>
      </c>
      <c r="G11" s="18">
        <v>550</v>
      </c>
      <c r="H11" s="19">
        <f>D11*G11*E11</f>
        <v>2200</v>
      </c>
      <c r="I11" s="12" t="s">
        <v>582</v>
      </c>
    </row>
    <row r="12" spans="1:9" s="13" customFormat="1" ht="20.100000000000001" customHeight="1">
      <c r="A12" s="14" t="s">
        <v>88</v>
      </c>
      <c r="B12" s="209"/>
      <c r="C12" s="15" t="s">
        <v>115</v>
      </c>
      <c r="D12" s="16">
        <v>60</v>
      </c>
      <c r="E12" s="16">
        <v>2</v>
      </c>
      <c r="F12" s="32" t="s">
        <v>89</v>
      </c>
      <c r="G12" s="18">
        <v>58</v>
      </c>
      <c r="H12" s="19">
        <f>D12*G12*E12</f>
        <v>6960</v>
      </c>
      <c r="I12" s="36"/>
    </row>
    <row r="13" spans="1:9" ht="20.100000000000001" customHeight="1" thickBot="1">
      <c r="A13" s="190" t="s">
        <v>30</v>
      </c>
      <c r="B13" s="191"/>
      <c r="C13" s="191"/>
      <c r="D13" s="191"/>
      <c r="E13" s="191"/>
      <c r="F13" s="191"/>
      <c r="G13" s="191"/>
      <c r="H13" s="20">
        <f>SUM(H10:H12)</f>
        <v>25660</v>
      </c>
      <c r="I13" s="21"/>
    </row>
    <row r="14" spans="1:9" ht="20.100000000000001" customHeight="1">
      <c r="A14" s="22" t="s">
        <v>17</v>
      </c>
      <c r="B14" s="23" t="s">
        <v>18</v>
      </c>
      <c r="C14" s="23" t="s">
        <v>19</v>
      </c>
      <c r="D14" s="24" t="s">
        <v>20</v>
      </c>
      <c r="E14" s="25" t="s">
        <v>31</v>
      </c>
      <c r="F14" s="23" t="s">
        <v>22</v>
      </c>
      <c r="G14" s="23" t="s">
        <v>23</v>
      </c>
      <c r="H14" s="23" t="s">
        <v>32</v>
      </c>
      <c r="I14" s="26" t="s">
        <v>25</v>
      </c>
    </row>
    <row r="15" spans="1:9" ht="20.100000000000001" customHeight="1">
      <c r="A15" s="27" t="s">
        <v>33</v>
      </c>
      <c r="B15" s="204" t="s">
        <v>34</v>
      </c>
      <c r="C15" s="205"/>
      <c r="D15" s="205"/>
      <c r="E15" s="205"/>
      <c r="F15" s="205"/>
      <c r="G15" s="205"/>
      <c r="H15" s="206"/>
      <c r="I15" s="28"/>
    </row>
    <row r="16" spans="1:9" s="13" customFormat="1" ht="20.100000000000001" customHeight="1">
      <c r="A16" s="29" t="s">
        <v>35</v>
      </c>
      <c r="B16" s="30" t="s">
        <v>36</v>
      </c>
      <c r="C16" s="30" t="s">
        <v>77</v>
      </c>
      <c r="D16" s="14">
        <v>40</v>
      </c>
      <c r="E16" s="70">
        <v>1</v>
      </c>
      <c r="F16" s="32" t="s">
        <v>37</v>
      </c>
      <c r="G16" s="33">
        <v>227.47499999999999</v>
      </c>
      <c r="H16" s="19">
        <f>D16*G16*E16</f>
        <v>9099</v>
      </c>
      <c r="I16" s="36"/>
    </row>
    <row r="17" spans="1:9" s="13" customFormat="1" ht="20.100000000000001" customHeight="1">
      <c r="A17" s="29" t="s">
        <v>90</v>
      </c>
      <c r="B17" s="30" t="s">
        <v>79</v>
      </c>
      <c r="C17" s="30" t="s">
        <v>116</v>
      </c>
      <c r="D17" s="14">
        <v>73</v>
      </c>
      <c r="E17" s="70">
        <v>1</v>
      </c>
      <c r="F17" s="32" t="s">
        <v>117</v>
      </c>
      <c r="G17" s="33">
        <v>148</v>
      </c>
      <c r="H17" s="19">
        <f>D17*G17*E17</f>
        <v>10804</v>
      </c>
      <c r="I17" s="36"/>
    </row>
    <row r="18" spans="1:9" s="13" customFormat="1" ht="20.100000000000001" customHeight="1">
      <c r="A18" s="29" t="s">
        <v>78</v>
      </c>
      <c r="B18" s="71" t="s">
        <v>80</v>
      </c>
      <c r="C18" s="71" t="s">
        <v>81</v>
      </c>
      <c r="D18" s="14">
        <v>45</v>
      </c>
      <c r="E18" s="14">
        <v>1</v>
      </c>
      <c r="F18" s="72" t="s">
        <v>37</v>
      </c>
      <c r="G18" s="73">
        <v>168</v>
      </c>
      <c r="H18" s="74">
        <f>D18*G18*E18</f>
        <v>7560</v>
      </c>
      <c r="I18" s="65"/>
    </row>
    <row r="19" spans="1:9" s="13" customFormat="1" ht="20.100000000000001" customHeight="1">
      <c r="A19" s="29" t="s">
        <v>118</v>
      </c>
      <c r="B19" s="30" t="s">
        <v>119</v>
      </c>
      <c r="C19" s="30" t="s">
        <v>120</v>
      </c>
      <c r="D19" s="14">
        <v>3</v>
      </c>
      <c r="E19" s="14">
        <v>1</v>
      </c>
      <c r="F19" s="72" t="s">
        <v>37</v>
      </c>
      <c r="G19" s="73">
        <v>168</v>
      </c>
      <c r="H19" s="74">
        <f>D19*G19*E19</f>
        <v>504</v>
      </c>
      <c r="I19" s="75"/>
    </row>
    <row r="20" spans="1:9" s="13" customFormat="1" ht="20.100000000000001" customHeight="1">
      <c r="A20" s="29" t="s">
        <v>121</v>
      </c>
      <c r="B20" s="30" t="s">
        <v>119</v>
      </c>
      <c r="C20" s="30" t="s">
        <v>123</v>
      </c>
      <c r="D20" s="14">
        <v>1</v>
      </c>
      <c r="E20" s="14">
        <v>1</v>
      </c>
      <c r="F20" s="72" t="s">
        <v>117</v>
      </c>
      <c r="G20" s="33">
        <v>58</v>
      </c>
      <c r="H20" s="19">
        <f>D20*G20*E20</f>
        <v>58</v>
      </c>
      <c r="I20" s="65"/>
    </row>
    <row r="21" spans="1:9" ht="20.100000000000001" customHeight="1" thickBot="1">
      <c r="A21" s="190" t="s">
        <v>30</v>
      </c>
      <c r="B21" s="191"/>
      <c r="C21" s="191"/>
      <c r="D21" s="191"/>
      <c r="E21" s="191"/>
      <c r="F21" s="191"/>
      <c r="G21" s="192"/>
      <c r="H21" s="34">
        <f>SUM(H16:H20)</f>
        <v>28025</v>
      </c>
      <c r="I21" s="28"/>
    </row>
    <row r="22" spans="1:9" ht="20.100000000000001" customHeight="1">
      <c r="A22" s="22" t="s">
        <v>17</v>
      </c>
      <c r="B22" s="23" t="s">
        <v>18</v>
      </c>
      <c r="C22" s="23" t="s">
        <v>19</v>
      </c>
      <c r="D22" s="24" t="s">
        <v>38</v>
      </c>
      <c r="E22" s="24" t="s">
        <v>39</v>
      </c>
      <c r="F22" s="23" t="s">
        <v>22</v>
      </c>
      <c r="G22" s="23" t="s">
        <v>23</v>
      </c>
      <c r="H22" s="23" t="s">
        <v>108</v>
      </c>
      <c r="I22" s="26" t="s">
        <v>25</v>
      </c>
    </row>
    <row r="23" spans="1:9" ht="20.100000000000001" customHeight="1">
      <c r="A23" s="27" t="s">
        <v>40</v>
      </c>
      <c r="B23" s="204" t="s">
        <v>41</v>
      </c>
      <c r="C23" s="205"/>
      <c r="D23" s="205"/>
      <c r="E23" s="205"/>
      <c r="F23" s="205"/>
      <c r="G23" s="205"/>
      <c r="H23" s="206"/>
      <c r="I23" s="28"/>
    </row>
    <row r="24" spans="1:9" s="13" customFormat="1" ht="20.100000000000001" customHeight="1">
      <c r="A24" s="66" t="s">
        <v>42</v>
      </c>
      <c r="B24" s="35" t="s">
        <v>92</v>
      </c>
      <c r="C24" s="36" t="s">
        <v>93</v>
      </c>
      <c r="D24" s="14">
        <v>1</v>
      </c>
      <c r="E24" s="14">
        <v>1</v>
      </c>
      <c r="F24" s="32" t="s">
        <v>94</v>
      </c>
      <c r="G24" s="19">
        <v>1200</v>
      </c>
      <c r="H24" s="19">
        <f>D24*G24*E24</f>
        <v>1200</v>
      </c>
      <c r="I24" s="67" t="s">
        <v>106</v>
      </c>
    </row>
    <row r="25" spans="1:9" s="13" customFormat="1" ht="20.100000000000001" customHeight="1">
      <c r="A25" s="66" t="s">
        <v>91</v>
      </c>
      <c r="B25" s="210" t="s">
        <v>124</v>
      </c>
      <c r="C25" s="36" t="s">
        <v>100</v>
      </c>
      <c r="D25" s="14">
        <v>54</v>
      </c>
      <c r="E25" s="14">
        <v>1</v>
      </c>
      <c r="F25" s="32" t="s">
        <v>43</v>
      </c>
      <c r="G25" s="19">
        <v>280</v>
      </c>
      <c r="H25" s="19">
        <f>D25*G25*E25</f>
        <v>15120</v>
      </c>
      <c r="I25" s="67"/>
    </row>
    <row r="26" spans="1:9" s="13" customFormat="1" ht="20.100000000000001" customHeight="1">
      <c r="A26" s="66" t="s">
        <v>44</v>
      </c>
      <c r="B26" s="211"/>
      <c r="C26" s="36" t="s">
        <v>101</v>
      </c>
      <c r="D26" s="14">
        <v>11</v>
      </c>
      <c r="E26" s="14">
        <v>1</v>
      </c>
      <c r="F26" s="32" t="s">
        <v>43</v>
      </c>
      <c r="G26" s="19">
        <v>300</v>
      </c>
      <c r="H26" s="19">
        <f>D26*G26*E26</f>
        <v>3300</v>
      </c>
      <c r="I26" s="67"/>
    </row>
    <row r="27" spans="1:9" s="13" customFormat="1" ht="20.100000000000001" customHeight="1">
      <c r="A27" s="66" t="s">
        <v>102</v>
      </c>
      <c r="B27" s="212" t="s">
        <v>125</v>
      </c>
      <c r="C27" s="36" t="s">
        <v>348</v>
      </c>
      <c r="D27" s="14">
        <v>1</v>
      </c>
      <c r="E27" s="14">
        <v>1</v>
      </c>
      <c r="F27" s="32" t="s">
        <v>43</v>
      </c>
      <c r="G27" s="19">
        <v>2800</v>
      </c>
      <c r="H27" s="19">
        <f>D27*E27*G27</f>
        <v>2800</v>
      </c>
      <c r="I27" s="39"/>
    </row>
    <row r="28" spans="1:9" s="13" customFormat="1" ht="20.100000000000001" customHeight="1">
      <c r="A28" s="66" t="s">
        <v>350</v>
      </c>
      <c r="B28" s="212"/>
      <c r="C28" s="36" t="s">
        <v>349</v>
      </c>
      <c r="D28" s="14">
        <v>1</v>
      </c>
      <c r="E28" s="14">
        <v>1</v>
      </c>
      <c r="F28" s="32" t="s">
        <v>43</v>
      </c>
      <c r="G28" s="19">
        <v>2800</v>
      </c>
      <c r="H28" s="19">
        <f>D28*E28*G28</f>
        <v>2800</v>
      </c>
      <c r="I28" s="39"/>
    </row>
    <row r="29" spans="1:9" s="13" customFormat="1" ht="20.100000000000001" customHeight="1">
      <c r="A29" s="66" t="s">
        <v>351</v>
      </c>
      <c r="B29" s="212"/>
      <c r="C29" s="36" t="s">
        <v>347</v>
      </c>
      <c r="D29" s="14">
        <v>1</v>
      </c>
      <c r="E29" s="14">
        <v>1</v>
      </c>
      <c r="F29" s="32" t="s">
        <v>43</v>
      </c>
      <c r="G29" s="19">
        <v>1800</v>
      </c>
      <c r="H29" s="19">
        <f>D29*E29*G29</f>
        <v>1800</v>
      </c>
      <c r="I29" s="39"/>
    </row>
    <row r="30" spans="1:9" s="13" customFormat="1" ht="20.100000000000001" customHeight="1">
      <c r="A30" s="213" t="s">
        <v>352</v>
      </c>
      <c r="B30" s="212" t="s">
        <v>45</v>
      </c>
      <c r="C30" s="36" t="s">
        <v>452</v>
      </c>
      <c r="D30" s="14">
        <v>50</v>
      </c>
      <c r="E30" s="14">
        <v>1</v>
      </c>
      <c r="F30" s="32" t="s">
        <v>43</v>
      </c>
      <c r="G30" s="19">
        <v>126.69499999999999</v>
      </c>
      <c r="H30" s="19">
        <f>D30*E30*G30</f>
        <v>6334.75</v>
      </c>
      <c r="I30" s="76"/>
    </row>
    <row r="31" spans="1:9" s="13" customFormat="1" ht="20.100000000000001" customHeight="1">
      <c r="A31" s="213"/>
      <c r="B31" s="212"/>
      <c r="C31" s="36" t="s">
        <v>465</v>
      </c>
      <c r="D31" s="14">
        <v>4</v>
      </c>
      <c r="E31" s="14">
        <v>1</v>
      </c>
      <c r="F31" s="32" t="s">
        <v>43</v>
      </c>
      <c r="G31" s="19">
        <v>300</v>
      </c>
      <c r="H31" s="19">
        <f>D31*E31*G31</f>
        <v>1200</v>
      </c>
      <c r="I31" s="76"/>
    </row>
    <row r="32" spans="1:9" ht="20.100000000000001" customHeight="1" thickBot="1">
      <c r="A32" s="190" t="s">
        <v>30</v>
      </c>
      <c r="B32" s="191"/>
      <c r="C32" s="191"/>
      <c r="D32" s="191"/>
      <c r="E32" s="191"/>
      <c r="F32" s="191"/>
      <c r="G32" s="192"/>
      <c r="H32" s="34">
        <f>SUM(H24:H31)</f>
        <v>34554.75</v>
      </c>
      <c r="I32" s="28"/>
    </row>
    <row r="33" spans="1:9" ht="20.100000000000001" customHeight="1">
      <c r="A33" s="22" t="s">
        <v>17</v>
      </c>
      <c r="B33" s="23" t="s">
        <v>18</v>
      </c>
      <c r="C33" s="23" t="s">
        <v>19</v>
      </c>
      <c r="D33" s="218" t="s">
        <v>38</v>
      </c>
      <c r="E33" s="219"/>
      <c r="F33" s="23" t="s">
        <v>22</v>
      </c>
      <c r="G33" s="23" t="s">
        <v>23</v>
      </c>
      <c r="H33" s="23" t="s">
        <v>32</v>
      </c>
      <c r="I33" s="26" t="s">
        <v>25</v>
      </c>
    </row>
    <row r="34" spans="1:9" ht="20.100000000000001" customHeight="1">
      <c r="A34" s="27" t="s">
        <v>46</v>
      </c>
      <c r="B34" s="204" t="s">
        <v>47</v>
      </c>
      <c r="C34" s="205"/>
      <c r="D34" s="205"/>
      <c r="E34" s="205"/>
      <c r="F34" s="205"/>
      <c r="G34" s="205"/>
      <c r="H34" s="206"/>
      <c r="I34" s="37"/>
    </row>
    <row r="35" spans="1:9" s="13" customFormat="1" ht="20.100000000000001" customHeight="1">
      <c r="A35" s="38" t="s">
        <v>48</v>
      </c>
      <c r="B35" s="30"/>
      <c r="C35" s="39"/>
      <c r="D35" s="220"/>
      <c r="E35" s="221"/>
      <c r="F35" s="32" t="s">
        <v>37</v>
      </c>
      <c r="G35" s="31"/>
      <c r="H35" s="19">
        <f t="shared" ref="H35" si="0">D35*G35</f>
        <v>0</v>
      </c>
      <c r="I35" s="40"/>
    </row>
    <row r="36" spans="1:9" ht="20.100000000000001" customHeight="1" thickBot="1">
      <c r="A36" s="190" t="s">
        <v>30</v>
      </c>
      <c r="B36" s="191"/>
      <c r="C36" s="191"/>
      <c r="D36" s="191"/>
      <c r="E36" s="191"/>
      <c r="F36" s="191"/>
      <c r="G36" s="192"/>
      <c r="H36" s="34">
        <f>SUM(H35:H35)</f>
        <v>0</v>
      </c>
      <c r="I36" s="37"/>
    </row>
    <row r="37" spans="1:9" ht="20.25" customHeight="1" thickBot="1">
      <c r="A37" s="41" t="s">
        <v>17</v>
      </c>
      <c r="B37" s="42" t="s">
        <v>18</v>
      </c>
      <c r="C37" s="42" t="s">
        <v>19</v>
      </c>
      <c r="D37" s="43" t="s">
        <v>49</v>
      </c>
      <c r="E37" s="44" t="s">
        <v>50</v>
      </c>
      <c r="F37" s="42" t="s">
        <v>22</v>
      </c>
      <c r="G37" s="42" t="s">
        <v>23</v>
      </c>
      <c r="H37" s="42" t="s">
        <v>32</v>
      </c>
      <c r="I37" s="45" t="s">
        <v>25</v>
      </c>
    </row>
    <row r="38" spans="1:9" ht="20.25" customHeight="1">
      <c r="A38" s="27" t="s">
        <v>51</v>
      </c>
      <c r="B38" s="222" t="s">
        <v>52</v>
      </c>
      <c r="C38" s="222"/>
      <c r="D38" s="222"/>
      <c r="E38" s="222"/>
      <c r="F38" s="222"/>
      <c r="G38" s="222"/>
      <c r="H38" s="222"/>
      <c r="I38" s="223"/>
    </row>
    <row r="39" spans="1:9" s="13" customFormat="1" ht="20.25" customHeight="1">
      <c r="A39" s="14" t="s">
        <v>53</v>
      </c>
      <c r="B39" s="30" t="s">
        <v>103</v>
      </c>
      <c r="C39" s="68" t="s">
        <v>126</v>
      </c>
      <c r="D39" s="14">
        <v>4</v>
      </c>
      <c r="E39" s="14">
        <v>1</v>
      </c>
      <c r="F39" s="32" t="s">
        <v>54</v>
      </c>
      <c r="G39" s="19">
        <v>500</v>
      </c>
      <c r="H39" s="19">
        <f>D39*E39*G39</f>
        <v>2000</v>
      </c>
      <c r="I39" s="36" t="s">
        <v>107</v>
      </c>
    </row>
    <row r="40" spans="1:9" s="13" customFormat="1" ht="20.25" customHeight="1">
      <c r="A40" s="14" t="s">
        <v>104</v>
      </c>
      <c r="B40" s="30" t="s">
        <v>105</v>
      </c>
      <c r="C40" s="30" t="s">
        <v>127</v>
      </c>
      <c r="D40" s="14">
        <v>5</v>
      </c>
      <c r="E40" s="14">
        <v>1</v>
      </c>
      <c r="F40" s="32" t="s">
        <v>54</v>
      </c>
      <c r="G40" s="19">
        <v>500</v>
      </c>
      <c r="H40" s="19">
        <f>D40*E40*G40</f>
        <v>2500</v>
      </c>
      <c r="I40" s="36" t="s">
        <v>107</v>
      </c>
    </row>
    <row r="41" spans="1:9" s="13" customFormat="1" ht="20.25" customHeight="1">
      <c r="A41" s="14" t="s">
        <v>130</v>
      </c>
      <c r="B41" s="77" t="s">
        <v>128</v>
      </c>
      <c r="C41" s="30" t="s">
        <v>131</v>
      </c>
      <c r="D41" s="132">
        <v>12</v>
      </c>
      <c r="E41" s="132">
        <v>1</v>
      </c>
      <c r="F41" s="32" t="s">
        <v>129</v>
      </c>
      <c r="G41" s="19">
        <v>100</v>
      </c>
      <c r="H41" s="19">
        <f>D41*E41*G41</f>
        <v>1200</v>
      </c>
      <c r="I41" s="36"/>
    </row>
    <row r="42" spans="1:9" ht="20.25" customHeight="1">
      <c r="A42" s="190" t="s">
        <v>30</v>
      </c>
      <c r="B42" s="191"/>
      <c r="C42" s="191"/>
      <c r="D42" s="191"/>
      <c r="E42" s="191"/>
      <c r="F42" s="191"/>
      <c r="G42" s="192"/>
      <c r="H42" s="34">
        <f>SUM(H39:H41)</f>
        <v>5700</v>
      </c>
      <c r="I42" s="69"/>
    </row>
    <row r="43" spans="1:9" ht="20.25" customHeight="1" thickBot="1">
      <c r="A43" s="47" t="s">
        <v>55</v>
      </c>
      <c r="B43" s="48"/>
      <c r="C43" s="48"/>
      <c r="D43" s="49"/>
      <c r="E43" s="49"/>
      <c r="F43" s="48"/>
      <c r="G43" s="50"/>
      <c r="H43" s="51">
        <f>H42+H36+H32+H21+H13</f>
        <v>93939.75</v>
      </c>
      <c r="I43" s="52"/>
    </row>
    <row r="44" spans="1:9" ht="20.25" customHeight="1">
      <c r="A44" s="22" t="s">
        <v>17</v>
      </c>
      <c r="B44" s="23" t="s">
        <v>18</v>
      </c>
      <c r="C44" s="23" t="s">
        <v>19</v>
      </c>
      <c r="D44" s="218" t="s">
        <v>38</v>
      </c>
      <c r="E44" s="219"/>
      <c r="F44" s="23" t="s">
        <v>22</v>
      </c>
      <c r="G44" s="23" t="s">
        <v>23</v>
      </c>
      <c r="H44" s="23" t="s">
        <v>32</v>
      </c>
      <c r="I44" s="26" t="s">
        <v>25</v>
      </c>
    </row>
    <row r="45" spans="1:9" ht="20.25" customHeight="1">
      <c r="A45" s="27" t="s">
        <v>56</v>
      </c>
      <c r="B45" s="204" t="s">
        <v>57</v>
      </c>
      <c r="C45" s="205"/>
      <c r="D45" s="205"/>
      <c r="E45" s="205"/>
      <c r="F45" s="205"/>
      <c r="G45" s="205"/>
      <c r="H45" s="205"/>
      <c r="I45" s="224"/>
    </row>
    <row r="46" spans="1:9" s="13" customFormat="1" ht="20.25" customHeight="1">
      <c r="A46" s="29" t="s">
        <v>58</v>
      </c>
      <c r="B46" s="36" t="s">
        <v>109</v>
      </c>
      <c r="C46" s="36"/>
      <c r="D46" s="225">
        <v>0.1</v>
      </c>
      <c r="E46" s="226"/>
      <c r="F46" s="53" t="s">
        <v>111</v>
      </c>
      <c r="G46" s="54">
        <f>H43</f>
        <v>93939.75</v>
      </c>
      <c r="H46" s="19">
        <f>D46*G46</f>
        <v>9393.9750000000004</v>
      </c>
      <c r="I46" s="12"/>
    </row>
    <row r="47" spans="1:9" ht="20.25" customHeight="1" thickBot="1">
      <c r="A47" s="214" t="s">
        <v>30</v>
      </c>
      <c r="B47" s="215"/>
      <c r="C47" s="215"/>
      <c r="D47" s="216"/>
      <c r="E47" s="216"/>
      <c r="F47" s="215"/>
      <c r="G47" s="217"/>
      <c r="H47" s="55">
        <f>SUM(H46:H46)</f>
        <v>9393.9750000000004</v>
      </c>
      <c r="I47" s="56"/>
    </row>
    <row r="48" spans="1:9" ht="20.25" customHeight="1">
      <c r="A48" s="22" t="s">
        <v>17</v>
      </c>
      <c r="B48" s="23" t="s">
        <v>18</v>
      </c>
      <c r="C48" s="23" t="s">
        <v>19</v>
      </c>
      <c r="D48" s="24" t="s">
        <v>20</v>
      </c>
      <c r="E48" s="24" t="s">
        <v>59</v>
      </c>
      <c r="F48" s="23" t="s">
        <v>22</v>
      </c>
      <c r="G48" s="23" t="s">
        <v>23</v>
      </c>
      <c r="H48" s="23" t="s">
        <v>32</v>
      </c>
      <c r="I48" s="26" t="s">
        <v>25</v>
      </c>
    </row>
    <row r="49" spans="1:9" ht="20.25" customHeight="1">
      <c r="A49" s="27" t="s">
        <v>60</v>
      </c>
      <c r="B49" s="204" t="s">
        <v>61</v>
      </c>
      <c r="C49" s="205"/>
      <c r="D49" s="205"/>
      <c r="E49" s="205"/>
      <c r="F49" s="205"/>
      <c r="G49" s="205"/>
      <c r="H49" s="205"/>
      <c r="I49" s="224"/>
    </row>
    <row r="50" spans="1:9" ht="20.25" customHeight="1">
      <c r="A50" s="29" t="s">
        <v>62</v>
      </c>
      <c r="B50" s="230" t="s">
        <v>63</v>
      </c>
      <c r="C50" s="36" t="s">
        <v>95</v>
      </c>
      <c r="D50" s="16">
        <v>1</v>
      </c>
      <c r="E50" s="16">
        <v>2</v>
      </c>
      <c r="F50" s="17" t="s">
        <v>96</v>
      </c>
      <c r="G50" s="54">
        <v>184.5</v>
      </c>
      <c r="H50" s="19">
        <f>D50*E50*G50</f>
        <v>369</v>
      </c>
      <c r="I50" s="64"/>
    </row>
    <row r="51" spans="1:9" ht="20.25" customHeight="1">
      <c r="A51" s="29" t="s">
        <v>97</v>
      </c>
      <c r="B51" s="231"/>
      <c r="C51" s="36" t="s">
        <v>132</v>
      </c>
      <c r="D51" s="16">
        <v>1</v>
      </c>
      <c r="E51" s="16">
        <v>3</v>
      </c>
      <c r="F51" s="17" t="s">
        <v>28</v>
      </c>
      <c r="G51" s="54">
        <v>550</v>
      </c>
      <c r="H51" s="19">
        <f>D51*E51*G51</f>
        <v>1650</v>
      </c>
      <c r="I51" s="64"/>
    </row>
    <row r="52" spans="1:9" s="13" customFormat="1" ht="20.25" customHeight="1">
      <c r="A52" s="29" t="s">
        <v>98</v>
      </c>
      <c r="B52" s="232"/>
      <c r="C52" s="36" t="s">
        <v>99</v>
      </c>
      <c r="D52" s="14">
        <v>1</v>
      </c>
      <c r="E52" s="14">
        <v>4</v>
      </c>
      <c r="F52" s="32" t="s">
        <v>54</v>
      </c>
      <c r="G52" s="54">
        <v>600</v>
      </c>
      <c r="H52" s="19">
        <f>D52*E52*G52</f>
        <v>2400</v>
      </c>
      <c r="I52" s="46"/>
    </row>
    <row r="53" spans="1:9" ht="20.25" customHeight="1" thickBot="1">
      <c r="A53" s="214" t="s">
        <v>30</v>
      </c>
      <c r="B53" s="215"/>
      <c r="C53" s="215"/>
      <c r="D53" s="215"/>
      <c r="E53" s="215"/>
      <c r="F53" s="215"/>
      <c r="G53" s="217"/>
      <c r="H53" s="55">
        <f>SUM(H50:H52)</f>
        <v>4419</v>
      </c>
      <c r="I53" s="57"/>
    </row>
    <row r="54" spans="1:9" ht="20.25" customHeight="1">
      <c r="A54" s="22" t="s">
        <v>17</v>
      </c>
      <c r="B54" s="23" t="s">
        <v>18</v>
      </c>
      <c r="C54" s="23" t="s">
        <v>19</v>
      </c>
      <c r="D54" s="218" t="s">
        <v>20</v>
      </c>
      <c r="E54" s="219"/>
      <c r="F54" s="23" t="s">
        <v>22</v>
      </c>
      <c r="G54" s="23" t="s">
        <v>23</v>
      </c>
      <c r="H54" s="23" t="s">
        <v>32</v>
      </c>
      <c r="I54" s="26" t="s">
        <v>25</v>
      </c>
    </row>
    <row r="55" spans="1:9" ht="20.25" customHeight="1">
      <c r="A55" s="27" t="s">
        <v>64</v>
      </c>
      <c r="B55" s="204" t="s">
        <v>65</v>
      </c>
      <c r="C55" s="205"/>
      <c r="D55" s="205"/>
      <c r="E55" s="205"/>
      <c r="F55" s="205"/>
      <c r="G55" s="205"/>
      <c r="H55" s="205"/>
      <c r="I55" s="224"/>
    </row>
    <row r="56" spans="1:9" s="13" customFormat="1" ht="20.25" customHeight="1">
      <c r="A56" s="29" t="s">
        <v>66</v>
      </c>
      <c r="B56" s="30" t="s">
        <v>67</v>
      </c>
      <c r="C56" s="30" t="s">
        <v>68</v>
      </c>
      <c r="D56" s="14">
        <v>26</v>
      </c>
      <c r="E56" s="14">
        <v>2</v>
      </c>
      <c r="F56" s="32" t="s">
        <v>69</v>
      </c>
      <c r="G56" s="54">
        <v>708.84614999999997</v>
      </c>
      <c r="H56" s="19">
        <f>D56*E56*G56</f>
        <v>36859.999799999998</v>
      </c>
      <c r="I56" s="12"/>
    </row>
    <row r="57" spans="1:9" s="13" customFormat="1" ht="20.25" customHeight="1">
      <c r="A57" s="29" t="s">
        <v>70</v>
      </c>
      <c r="B57" s="30" t="s">
        <v>71</v>
      </c>
      <c r="C57" s="30" t="s">
        <v>219</v>
      </c>
      <c r="D57" s="14">
        <v>23</v>
      </c>
      <c r="E57" s="14">
        <v>2</v>
      </c>
      <c r="F57" s="32" t="s">
        <v>69</v>
      </c>
      <c r="G57" s="19">
        <v>271.0761</v>
      </c>
      <c r="H57" s="19">
        <f t="shared" ref="H57" si="1">D57*E57*G57</f>
        <v>12469.500599999999</v>
      </c>
      <c r="I57" s="76"/>
    </row>
    <row r="58" spans="1:9" ht="20.25" customHeight="1" thickBot="1">
      <c r="A58" s="214" t="s">
        <v>30</v>
      </c>
      <c r="B58" s="215"/>
      <c r="C58" s="215"/>
      <c r="D58" s="215"/>
      <c r="E58" s="215"/>
      <c r="F58" s="215"/>
      <c r="G58" s="217"/>
      <c r="H58" s="55">
        <f>SUM(H56:H57)</f>
        <v>49329.500399999997</v>
      </c>
      <c r="I58" s="57"/>
    </row>
    <row r="59" spans="1:9" ht="20.25" customHeight="1">
      <c r="A59" s="22" t="s">
        <v>17</v>
      </c>
      <c r="B59" s="23" t="s">
        <v>18</v>
      </c>
      <c r="C59" s="23" t="s">
        <v>19</v>
      </c>
      <c r="D59" s="218" t="s">
        <v>38</v>
      </c>
      <c r="E59" s="219"/>
      <c r="F59" s="23" t="s">
        <v>22</v>
      </c>
      <c r="G59" s="23" t="s">
        <v>23</v>
      </c>
      <c r="H59" s="23" t="s">
        <v>32</v>
      </c>
      <c r="I59" s="26" t="s">
        <v>25</v>
      </c>
    </row>
    <row r="60" spans="1:9" ht="20.25" customHeight="1">
      <c r="A60" s="27" t="s">
        <v>72</v>
      </c>
      <c r="B60" s="204" t="s">
        <v>73</v>
      </c>
      <c r="C60" s="205"/>
      <c r="D60" s="205"/>
      <c r="E60" s="205"/>
      <c r="F60" s="205"/>
      <c r="G60" s="205"/>
      <c r="H60" s="205"/>
      <c r="I60" s="224"/>
    </row>
    <row r="61" spans="1:9" s="13" customFormat="1" ht="20.25" customHeight="1">
      <c r="A61" s="29" t="s">
        <v>74</v>
      </c>
      <c r="B61" s="36" t="s">
        <v>110</v>
      </c>
      <c r="C61" s="36"/>
      <c r="D61" s="225">
        <v>0.06</v>
      </c>
      <c r="E61" s="226"/>
      <c r="F61" s="53" t="s">
        <v>111</v>
      </c>
      <c r="G61" s="58">
        <f>H58+H53+H47+H43</f>
        <v>157082.2254</v>
      </c>
      <c r="H61" s="19">
        <f>D61*G61</f>
        <v>9424.933524</v>
      </c>
      <c r="I61" s="12"/>
    </row>
    <row r="62" spans="1:9" ht="20.25" customHeight="1">
      <c r="A62" s="214" t="s">
        <v>30</v>
      </c>
      <c r="B62" s="215"/>
      <c r="C62" s="215"/>
      <c r="D62" s="215"/>
      <c r="E62" s="215"/>
      <c r="F62" s="215"/>
      <c r="G62" s="217"/>
      <c r="H62" s="55">
        <f>SUM(H61)</f>
        <v>9424.933524</v>
      </c>
      <c r="I62" s="57"/>
    </row>
    <row r="63" spans="1:9" ht="20.25" customHeight="1">
      <c r="A63" s="59" t="s">
        <v>75</v>
      </c>
      <c r="B63" s="60"/>
      <c r="C63" s="60"/>
      <c r="D63" s="60"/>
      <c r="E63" s="60"/>
      <c r="F63" s="60"/>
      <c r="G63" s="61"/>
      <c r="H63" s="148">
        <f>H43+H47+H53+H58+H62</f>
        <v>166507.15892399999</v>
      </c>
      <c r="I63" s="62"/>
    </row>
    <row r="64" spans="1:9" ht="20.25" customHeight="1" thickBot="1">
      <c r="A64" s="227" t="s">
        <v>76</v>
      </c>
      <c r="B64" s="228"/>
      <c r="C64" s="228"/>
      <c r="D64" s="228"/>
      <c r="E64" s="228"/>
      <c r="F64" s="228"/>
      <c r="G64" s="228"/>
      <c r="H64" s="228"/>
      <c r="I64" s="229"/>
    </row>
    <row r="67" spans="8:8" ht="20.25" customHeight="1">
      <c r="H67" s="63"/>
    </row>
  </sheetData>
  <mergeCells count="42">
    <mergeCell ref="B60:I60"/>
    <mergeCell ref="D61:E61"/>
    <mergeCell ref="A62:G62"/>
    <mergeCell ref="A64:I64"/>
    <mergeCell ref="B49:I49"/>
    <mergeCell ref="A53:G53"/>
    <mergeCell ref="D54:E54"/>
    <mergeCell ref="B55:I55"/>
    <mergeCell ref="A58:G58"/>
    <mergeCell ref="D59:E59"/>
    <mergeCell ref="B50:B52"/>
    <mergeCell ref="A47:G47"/>
    <mergeCell ref="D33:E33"/>
    <mergeCell ref="B34:H34"/>
    <mergeCell ref="D35:E35"/>
    <mergeCell ref="A36:G36"/>
    <mergeCell ref="B38:I38"/>
    <mergeCell ref="A42:G42"/>
    <mergeCell ref="D44:E44"/>
    <mergeCell ref="B45:I45"/>
    <mergeCell ref="D46:E46"/>
    <mergeCell ref="A32:G32"/>
    <mergeCell ref="A5:I5"/>
    <mergeCell ref="B6:I6"/>
    <mergeCell ref="A7:F7"/>
    <mergeCell ref="G7:I7"/>
    <mergeCell ref="B9:H9"/>
    <mergeCell ref="A13:G13"/>
    <mergeCell ref="B15:H15"/>
    <mergeCell ref="A21:G21"/>
    <mergeCell ref="B23:H23"/>
    <mergeCell ref="B10:B12"/>
    <mergeCell ref="B25:B26"/>
    <mergeCell ref="B27:B29"/>
    <mergeCell ref="A30:A31"/>
    <mergeCell ref="B30:B31"/>
    <mergeCell ref="H4:I4"/>
    <mergeCell ref="A1:I1"/>
    <mergeCell ref="D2:E2"/>
    <mergeCell ref="H2:I2"/>
    <mergeCell ref="D3:E3"/>
    <mergeCell ref="H3:I3"/>
  </mergeCells>
  <phoneticPr fontId="4" type="noConversion"/>
  <dataValidations count="1">
    <dataValidation type="list" allowBlank="1" showInputMessage="1" showErrorMessage="1" sqref="B3">
      <formula1>"国内会议,国际会议"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2"/>
  <sheetViews>
    <sheetView tabSelected="1" topLeftCell="A39" zoomScaleSheetLayoutView="100" workbookViewId="0">
      <selection activeCell="B41" sqref="A41:XFD51"/>
    </sheetView>
  </sheetViews>
  <sheetFormatPr defaultRowHeight="14.25"/>
  <cols>
    <col min="1" max="1" width="7.375" style="133" customWidth="1"/>
    <col min="2" max="2" width="20.625" style="135" customWidth="1"/>
    <col min="3" max="3" width="13.75" style="135" customWidth="1"/>
    <col min="4" max="4" width="12.875" style="134" customWidth="1"/>
    <col min="5" max="5" width="17.375" style="134" customWidth="1"/>
    <col min="6" max="6" width="10.125" style="134" customWidth="1"/>
    <col min="7" max="7" width="9" style="133" customWidth="1"/>
    <col min="8" max="8" width="6.75" style="133" customWidth="1"/>
    <col min="9" max="9" width="8.125" style="134" customWidth="1"/>
    <col min="10" max="10" width="9" style="133"/>
    <col min="11" max="11" width="0" style="133" hidden="1" customWidth="1"/>
    <col min="12" max="256" width="9" style="133"/>
    <col min="257" max="257" width="11.375" style="133" customWidth="1"/>
    <col min="258" max="258" width="8.875" style="133" customWidth="1"/>
    <col min="259" max="259" width="12.875" style="133" customWidth="1"/>
    <col min="260" max="260" width="12.25" style="133" customWidth="1"/>
    <col min="261" max="261" width="13.875" style="133" customWidth="1"/>
    <col min="262" max="262" width="5.375" style="133" customWidth="1"/>
    <col min="263" max="263" width="4.125" style="133" customWidth="1"/>
    <col min="264" max="264" width="7" style="133" customWidth="1"/>
    <col min="265" max="265" width="17.25" style="133" bestFit="1" customWidth="1"/>
    <col min="266" max="512" width="9" style="133"/>
    <col min="513" max="513" width="11.375" style="133" customWidth="1"/>
    <col min="514" max="514" width="8.875" style="133" customWidth="1"/>
    <col min="515" max="515" width="12.875" style="133" customWidth="1"/>
    <col min="516" max="516" width="12.25" style="133" customWidth="1"/>
    <col min="517" max="517" width="13.875" style="133" customWidth="1"/>
    <col min="518" max="518" width="5.375" style="133" customWidth="1"/>
    <col min="519" max="519" width="4.125" style="133" customWidth="1"/>
    <col min="520" max="520" width="7" style="133" customWidth="1"/>
    <col min="521" max="521" width="17.25" style="133" bestFit="1" customWidth="1"/>
    <col min="522" max="768" width="9" style="133"/>
    <col min="769" max="769" width="11.375" style="133" customWidth="1"/>
    <col min="770" max="770" width="8.875" style="133" customWidth="1"/>
    <col min="771" max="771" width="12.875" style="133" customWidth="1"/>
    <col min="772" max="772" width="12.25" style="133" customWidth="1"/>
    <col min="773" max="773" width="13.875" style="133" customWidth="1"/>
    <col min="774" max="774" width="5.375" style="133" customWidth="1"/>
    <col min="775" max="775" width="4.125" style="133" customWidth="1"/>
    <col min="776" max="776" width="7" style="133" customWidth="1"/>
    <col min="777" max="777" width="17.25" style="133" bestFit="1" customWidth="1"/>
    <col min="778" max="1024" width="9" style="133"/>
    <col min="1025" max="1025" width="11.375" style="133" customWidth="1"/>
    <col min="1026" max="1026" width="8.875" style="133" customWidth="1"/>
    <col min="1027" max="1027" width="12.875" style="133" customWidth="1"/>
    <col min="1028" max="1028" width="12.25" style="133" customWidth="1"/>
    <col min="1029" max="1029" width="13.875" style="133" customWidth="1"/>
    <col min="1030" max="1030" width="5.375" style="133" customWidth="1"/>
    <col min="1031" max="1031" width="4.125" style="133" customWidth="1"/>
    <col min="1032" max="1032" width="7" style="133" customWidth="1"/>
    <col min="1033" max="1033" width="17.25" style="133" bestFit="1" customWidth="1"/>
    <col min="1034" max="1280" width="9" style="133"/>
    <col min="1281" max="1281" width="11.375" style="133" customWidth="1"/>
    <col min="1282" max="1282" width="8.875" style="133" customWidth="1"/>
    <col min="1283" max="1283" width="12.875" style="133" customWidth="1"/>
    <col min="1284" max="1284" width="12.25" style="133" customWidth="1"/>
    <col min="1285" max="1285" width="13.875" style="133" customWidth="1"/>
    <col min="1286" max="1286" width="5.375" style="133" customWidth="1"/>
    <col min="1287" max="1287" width="4.125" style="133" customWidth="1"/>
    <col min="1288" max="1288" width="7" style="133" customWidth="1"/>
    <col min="1289" max="1289" width="17.25" style="133" bestFit="1" customWidth="1"/>
    <col min="1290" max="1536" width="9" style="133"/>
    <col min="1537" max="1537" width="11.375" style="133" customWidth="1"/>
    <col min="1538" max="1538" width="8.875" style="133" customWidth="1"/>
    <col min="1539" max="1539" width="12.875" style="133" customWidth="1"/>
    <col min="1540" max="1540" width="12.25" style="133" customWidth="1"/>
    <col min="1541" max="1541" width="13.875" style="133" customWidth="1"/>
    <col min="1542" max="1542" width="5.375" style="133" customWidth="1"/>
    <col min="1543" max="1543" width="4.125" style="133" customWidth="1"/>
    <col min="1544" max="1544" width="7" style="133" customWidth="1"/>
    <col min="1545" max="1545" width="17.25" style="133" bestFit="1" customWidth="1"/>
    <col min="1546" max="1792" width="9" style="133"/>
    <col min="1793" max="1793" width="11.375" style="133" customWidth="1"/>
    <col min="1794" max="1794" width="8.875" style="133" customWidth="1"/>
    <col min="1795" max="1795" width="12.875" style="133" customWidth="1"/>
    <col min="1796" max="1796" width="12.25" style="133" customWidth="1"/>
    <col min="1797" max="1797" width="13.875" style="133" customWidth="1"/>
    <col min="1798" max="1798" width="5.375" style="133" customWidth="1"/>
    <col min="1799" max="1799" width="4.125" style="133" customWidth="1"/>
    <col min="1800" max="1800" width="7" style="133" customWidth="1"/>
    <col min="1801" max="1801" width="17.25" style="133" bestFit="1" customWidth="1"/>
    <col min="1802" max="2048" width="9" style="133"/>
    <col min="2049" max="2049" width="11.375" style="133" customWidth="1"/>
    <col min="2050" max="2050" width="8.875" style="133" customWidth="1"/>
    <col min="2051" max="2051" width="12.875" style="133" customWidth="1"/>
    <col min="2052" max="2052" width="12.25" style="133" customWidth="1"/>
    <col min="2053" max="2053" width="13.875" style="133" customWidth="1"/>
    <col min="2054" max="2054" width="5.375" style="133" customWidth="1"/>
    <col min="2055" max="2055" width="4.125" style="133" customWidth="1"/>
    <col min="2056" max="2056" width="7" style="133" customWidth="1"/>
    <col min="2057" max="2057" width="17.25" style="133" bestFit="1" customWidth="1"/>
    <col min="2058" max="2304" width="9" style="133"/>
    <col min="2305" max="2305" width="11.375" style="133" customWidth="1"/>
    <col min="2306" max="2306" width="8.875" style="133" customWidth="1"/>
    <col min="2307" max="2307" width="12.875" style="133" customWidth="1"/>
    <col min="2308" max="2308" width="12.25" style="133" customWidth="1"/>
    <col min="2309" max="2309" width="13.875" style="133" customWidth="1"/>
    <col min="2310" max="2310" width="5.375" style="133" customWidth="1"/>
    <col min="2311" max="2311" width="4.125" style="133" customWidth="1"/>
    <col min="2312" max="2312" width="7" style="133" customWidth="1"/>
    <col min="2313" max="2313" width="17.25" style="133" bestFit="1" customWidth="1"/>
    <col min="2314" max="2560" width="9" style="133"/>
    <col min="2561" max="2561" width="11.375" style="133" customWidth="1"/>
    <col min="2562" max="2562" width="8.875" style="133" customWidth="1"/>
    <col min="2563" max="2563" width="12.875" style="133" customWidth="1"/>
    <col min="2564" max="2564" width="12.25" style="133" customWidth="1"/>
    <col min="2565" max="2565" width="13.875" style="133" customWidth="1"/>
    <col min="2566" max="2566" width="5.375" style="133" customWidth="1"/>
    <col min="2567" max="2567" width="4.125" style="133" customWidth="1"/>
    <col min="2568" max="2568" width="7" style="133" customWidth="1"/>
    <col min="2569" max="2569" width="17.25" style="133" bestFit="1" customWidth="1"/>
    <col min="2570" max="2816" width="9" style="133"/>
    <col min="2817" max="2817" width="11.375" style="133" customWidth="1"/>
    <col min="2818" max="2818" width="8.875" style="133" customWidth="1"/>
    <col min="2819" max="2819" width="12.875" style="133" customWidth="1"/>
    <col min="2820" max="2820" width="12.25" style="133" customWidth="1"/>
    <col min="2821" max="2821" width="13.875" style="133" customWidth="1"/>
    <col min="2822" max="2822" width="5.375" style="133" customWidth="1"/>
    <col min="2823" max="2823" width="4.125" style="133" customWidth="1"/>
    <col min="2824" max="2824" width="7" style="133" customWidth="1"/>
    <col min="2825" max="2825" width="17.25" style="133" bestFit="1" customWidth="1"/>
    <col min="2826" max="3072" width="9" style="133"/>
    <col min="3073" max="3073" width="11.375" style="133" customWidth="1"/>
    <col min="3074" max="3074" width="8.875" style="133" customWidth="1"/>
    <col min="3075" max="3075" width="12.875" style="133" customWidth="1"/>
    <col min="3076" max="3076" width="12.25" style="133" customWidth="1"/>
    <col min="3077" max="3077" width="13.875" style="133" customWidth="1"/>
    <col min="3078" max="3078" width="5.375" style="133" customWidth="1"/>
    <col min="3079" max="3079" width="4.125" style="133" customWidth="1"/>
    <col min="3080" max="3080" width="7" style="133" customWidth="1"/>
    <col min="3081" max="3081" width="17.25" style="133" bestFit="1" customWidth="1"/>
    <col min="3082" max="3328" width="9" style="133"/>
    <col min="3329" max="3329" width="11.375" style="133" customWidth="1"/>
    <col min="3330" max="3330" width="8.875" style="133" customWidth="1"/>
    <col min="3331" max="3331" width="12.875" style="133" customWidth="1"/>
    <col min="3332" max="3332" width="12.25" style="133" customWidth="1"/>
    <col min="3333" max="3333" width="13.875" style="133" customWidth="1"/>
    <col min="3334" max="3334" width="5.375" style="133" customWidth="1"/>
    <col min="3335" max="3335" width="4.125" style="133" customWidth="1"/>
    <col min="3336" max="3336" width="7" style="133" customWidth="1"/>
    <col min="3337" max="3337" width="17.25" style="133" bestFit="1" customWidth="1"/>
    <col min="3338" max="3584" width="9" style="133"/>
    <col min="3585" max="3585" width="11.375" style="133" customWidth="1"/>
    <col min="3586" max="3586" width="8.875" style="133" customWidth="1"/>
    <col min="3587" max="3587" width="12.875" style="133" customWidth="1"/>
    <col min="3588" max="3588" width="12.25" style="133" customWidth="1"/>
    <col min="3589" max="3589" width="13.875" style="133" customWidth="1"/>
    <col min="3590" max="3590" width="5.375" style="133" customWidth="1"/>
    <col min="3591" max="3591" width="4.125" style="133" customWidth="1"/>
    <col min="3592" max="3592" width="7" style="133" customWidth="1"/>
    <col min="3593" max="3593" width="17.25" style="133" bestFit="1" customWidth="1"/>
    <col min="3594" max="3840" width="9" style="133"/>
    <col min="3841" max="3841" width="11.375" style="133" customWidth="1"/>
    <col min="3842" max="3842" width="8.875" style="133" customWidth="1"/>
    <col min="3843" max="3843" width="12.875" style="133" customWidth="1"/>
    <col min="3844" max="3844" width="12.25" style="133" customWidth="1"/>
    <col min="3845" max="3845" width="13.875" style="133" customWidth="1"/>
    <col min="3846" max="3846" width="5.375" style="133" customWidth="1"/>
    <col min="3847" max="3847" width="4.125" style="133" customWidth="1"/>
    <col min="3848" max="3848" width="7" style="133" customWidth="1"/>
    <col min="3849" max="3849" width="17.25" style="133" bestFit="1" customWidth="1"/>
    <col min="3850" max="4096" width="9" style="133"/>
    <col min="4097" max="4097" width="11.375" style="133" customWidth="1"/>
    <col min="4098" max="4098" width="8.875" style="133" customWidth="1"/>
    <col min="4099" max="4099" width="12.875" style="133" customWidth="1"/>
    <col min="4100" max="4100" width="12.25" style="133" customWidth="1"/>
    <col min="4101" max="4101" width="13.875" style="133" customWidth="1"/>
    <col min="4102" max="4102" width="5.375" style="133" customWidth="1"/>
    <col min="4103" max="4103" width="4.125" style="133" customWidth="1"/>
    <col min="4104" max="4104" width="7" style="133" customWidth="1"/>
    <col min="4105" max="4105" width="17.25" style="133" bestFit="1" customWidth="1"/>
    <col min="4106" max="4352" width="9" style="133"/>
    <col min="4353" max="4353" width="11.375" style="133" customWidth="1"/>
    <col min="4354" max="4354" width="8.875" style="133" customWidth="1"/>
    <col min="4355" max="4355" width="12.875" style="133" customWidth="1"/>
    <col min="4356" max="4356" width="12.25" style="133" customWidth="1"/>
    <col min="4357" max="4357" width="13.875" style="133" customWidth="1"/>
    <col min="4358" max="4358" width="5.375" style="133" customWidth="1"/>
    <col min="4359" max="4359" width="4.125" style="133" customWidth="1"/>
    <col min="4360" max="4360" width="7" style="133" customWidth="1"/>
    <col min="4361" max="4361" width="17.25" style="133" bestFit="1" customWidth="1"/>
    <col min="4362" max="4608" width="9" style="133"/>
    <col min="4609" max="4609" width="11.375" style="133" customWidth="1"/>
    <col min="4610" max="4610" width="8.875" style="133" customWidth="1"/>
    <col min="4611" max="4611" width="12.875" style="133" customWidth="1"/>
    <col min="4612" max="4612" width="12.25" style="133" customWidth="1"/>
    <col min="4613" max="4613" width="13.875" style="133" customWidth="1"/>
    <col min="4614" max="4614" width="5.375" style="133" customWidth="1"/>
    <col min="4615" max="4615" width="4.125" style="133" customWidth="1"/>
    <col min="4616" max="4616" width="7" style="133" customWidth="1"/>
    <col min="4617" max="4617" width="17.25" style="133" bestFit="1" customWidth="1"/>
    <col min="4618" max="4864" width="9" style="133"/>
    <col min="4865" max="4865" width="11.375" style="133" customWidth="1"/>
    <col min="4866" max="4866" width="8.875" style="133" customWidth="1"/>
    <col min="4867" max="4867" width="12.875" style="133" customWidth="1"/>
    <col min="4868" max="4868" width="12.25" style="133" customWidth="1"/>
    <col min="4869" max="4869" width="13.875" style="133" customWidth="1"/>
    <col min="4870" max="4870" width="5.375" style="133" customWidth="1"/>
    <col min="4871" max="4871" width="4.125" style="133" customWidth="1"/>
    <col min="4872" max="4872" width="7" style="133" customWidth="1"/>
    <col min="4873" max="4873" width="17.25" style="133" bestFit="1" customWidth="1"/>
    <col min="4874" max="5120" width="9" style="133"/>
    <col min="5121" max="5121" width="11.375" style="133" customWidth="1"/>
    <col min="5122" max="5122" width="8.875" style="133" customWidth="1"/>
    <col min="5123" max="5123" width="12.875" style="133" customWidth="1"/>
    <col min="5124" max="5124" width="12.25" style="133" customWidth="1"/>
    <col min="5125" max="5125" width="13.875" style="133" customWidth="1"/>
    <col min="5126" max="5126" width="5.375" style="133" customWidth="1"/>
    <col min="5127" max="5127" width="4.125" style="133" customWidth="1"/>
    <col min="5128" max="5128" width="7" style="133" customWidth="1"/>
    <col min="5129" max="5129" width="17.25" style="133" bestFit="1" customWidth="1"/>
    <col min="5130" max="5376" width="9" style="133"/>
    <col min="5377" max="5377" width="11.375" style="133" customWidth="1"/>
    <col min="5378" max="5378" width="8.875" style="133" customWidth="1"/>
    <col min="5379" max="5379" width="12.875" style="133" customWidth="1"/>
    <col min="5380" max="5380" width="12.25" style="133" customWidth="1"/>
    <col min="5381" max="5381" width="13.875" style="133" customWidth="1"/>
    <col min="5382" max="5382" width="5.375" style="133" customWidth="1"/>
    <col min="5383" max="5383" width="4.125" style="133" customWidth="1"/>
    <col min="5384" max="5384" width="7" style="133" customWidth="1"/>
    <col min="5385" max="5385" width="17.25" style="133" bestFit="1" customWidth="1"/>
    <col min="5386" max="5632" width="9" style="133"/>
    <col min="5633" max="5633" width="11.375" style="133" customWidth="1"/>
    <col min="5634" max="5634" width="8.875" style="133" customWidth="1"/>
    <col min="5635" max="5635" width="12.875" style="133" customWidth="1"/>
    <col min="5636" max="5636" width="12.25" style="133" customWidth="1"/>
    <col min="5637" max="5637" width="13.875" style="133" customWidth="1"/>
    <col min="5638" max="5638" width="5.375" style="133" customWidth="1"/>
    <col min="5639" max="5639" width="4.125" style="133" customWidth="1"/>
    <col min="5640" max="5640" width="7" style="133" customWidth="1"/>
    <col min="5641" max="5641" width="17.25" style="133" bestFit="1" customWidth="1"/>
    <col min="5642" max="5888" width="9" style="133"/>
    <col min="5889" max="5889" width="11.375" style="133" customWidth="1"/>
    <col min="5890" max="5890" width="8.875" style="133" customWidth="1"/>
    <col min="5891" max="5891" width="12.875" style="133" customWidth="1"/>
    <col min="5892" max="5892" width="12.25" style="133" customWidth="1"/>
    <col min="5893" max="5893" width="13.875" style="133" customWidth="1"/>
    <col min="5894" max="5894" width="5.375" style="133" customWidth="1"/>
    <col min="5895" max="5895" width="4.125" style="133" customWidth="1"/>
    <col min="5896" max="5896" width="7" style="133" customWidth="1"/>
    <col min="5897" max="5897" width="17.25" style="133" bestFit="1" customWidth="1"/>
    <col min="5898" max="6144" width="9" style="133"/>
    <col min="6145" max="6145" width="11.375" style="133" customWidth="1"/>
    <col min="6146" max="6146" width="8.875" style="133" customWidth="1"/>
    <col min="6147" max="6147" width="12.875" style="133" customWidth="1"/>
    <col min="6148" max="6148" width="12.25" style="133" customWidth="1"/>
    <col min="6149" max="6149" width="13.875" style="133" customWidth="1"/>
    <col min="6150" max="6150" width="5.375" style="133" customWidth="1"/>
    <col min="6151" max="6151" width="4.125" style="133" customWidth="1"/>
    <col min="6152" max="6152" width="7" style="133" customWidth="1"/>
    <col min="6153" max="6153" width="17.25" style="133" bestFit="1" customWidth="1"/>
    <col min="6154" max="6400" width="9" style="133"/>
    <col min="6401" max="6401" width="11.375" style="133" customWidth="1"/>
    <col min="6402" max="6402" width="8.875" style="133" customWidth="1"/>
    <col min="6403" max="6403" width="12.875" style="133" customWidth="1"/>
    <col min="6404" max="6404" width="12.25" style="133" customWidth="1"/>
    <col min="6405" max="6405" width="13.875" style="133" customWidth="1"/>
    <col min="6406" max="6406" width="5.375" style="133" customWidth="1"/>
    <col min="6407" max="6407" width="4.125" style="133" customWidth="1"/>
    <col min="6408" max="6408" width="7" style="133" customWidth="1"/>
    <col min="6409" max="6409" width="17.25" style="133" bestFit="1" customWidth="1"/>
    <col min="6410" max="6656" width="9" style="133"/>
    <col min="6657" max="6657" width="11.375" style="133" customWidth="1"/>
    <col min="6658" max="6658" width="8.875" style="133" customWidth="1"/>
    <col min="6659" max="6659" width="12.875" style="133" customWidth="1"/>
    <col min="6660" max="6660" width="12.25" style="133" customWidth="1"/>
    <col min="6661" max="6661" width="13.875" style="133" customWidth="1"/>
    <col min="6662" max="6662" width="5.375" style="133" customWidth="1"/>
    <col min="6663" max="6663" width="4.125" style="133" customWidth="1"/>
    <col min="6664" max="6664" width="7" style="133" customWidth="1"/>
    <col min="6665" max="6665" width="17.25" style="133" bestFit="1" customWidth="1"/>
    <col min="6666" max="6912" width="9" style="133"/>
    <col min="6913" max="6913" width="11.375" style="133" customWidth="1"/>
    <col min="6914" max="6914" width="8.875" style="133" customWidth="1"/>
    <col min="6915" max="6915" width="12.875" style="133" customWidth="1"/>
    <col min="6916" max="6916" width="12.25" style="133" customWidth="1"/>
    <col min="6917" max="6917" width="13.875" style="133" customWidth="1"/>
    <col min="6918" max="6918" width="5.375" style="133" customWidth="1"/>
    <col min="6919" max="6919" width="4.125" style="133" customWidth="1"/>
    <col min="6920" max="6920" width="7" style="133" customWidth="1"/>
    <col min="6921" max="6921" width="17.25" style="133" bestFit="1" customWidth="1"/>
    <col min="6922" max="7168" width="9" style="133"/>
    <col min="7169" max="7169" width="11.375" style="133" customWidth="1"/>
    <col min="7170" max="7170" width="8.875" style="133" customWidth="1"/>
    <col min="7171" max="7171" width="12.875" style="133" customWidth="1"/>
    <col min="7172" max="7172" width="12.25" style="133" customWidth="1"/>
    <col min="7173" max="7173" width="13.875" style="133" customWidth="1"/>
    <col min="7174" max="7174" width="5.375" style="133" customWidth="1"/>
    <col min="7175" max="7175" width="4.125" style="133" customWidth="1"/>
    <col min="7176" max="7176" width="7" style="133" customWidth="1"/>
    <col min="7177" max="7177" width="17.25" style="133" bestFit="1" customWidth="1"/>
    <col min="7178" max="7424" width="9" style="133"/>
    <col min="7425" max="7425" width="11.375" style="133" customWidth="1"/>
    <col min="7426" max="7426" width="8.875" style="133" customWidth="1"/>
    <col min="7427" max="7427" width="12.875" style="133" customWidth="1"/>
    <col min="7428" max="7428" width="12.25" style="133" customWidth="1"/>
    <col min="7429" max="7429" width="13.875" style="133" customWidth="1"/>
    <col min="7430" max="7430" width="5.375" style="133" customWidth="1"/>
    <col min="7431" max="7431" width="4.125" style="133" customWidth="1"/>
    <col min="7432" max="7432" width="7" style="133" customWidth="1"/>
    <col min="7433" max="7433" width="17.25" style="133" bestFit="1" customWidth="1"/>
    <col min="7434" max="7680" width="9" style="133"/>
    <col min="7681" max="7681" width="11.375" style="133" customWidth="1"/>
    <col min="7682" max="7682" width="8.875" style="133" customWidth="1"/>
    <col min="7683" max="7683" width="12.875" style="133" customWidth="1"/>
    <col min="7684" max="7684" width="12.25" style="133" customWidth="1"/>
    <col min="7685" max="7685" width="13.875" style="133" customWidth="1"/>
    <col min="7686" max="7686" width="5.375" style="133" customWidth="1"/>
    <col min="7687" max="7687" width="4.125" style="133" customWidth="1"/>
    <col min="7688" max="7688" width="7" style="133" customWidth="1"/>
    <col min="7689" max="7689" width="17.25" style="133" bestFit="1" customWidth="1"/>
    <col min="7690" max="7936" width="9" style="133"/>
    <col min="7937" max="7937" width="11.375" style="133" customWidth="1"/>
    <col min="7938" max="7938" width="8.875" style="133" customWidth="1"/>
    <col min="7939" max="7939" width="12.875" style="133" customWidth="1"/>
    <col min="7940" max="7940" width="12.25" style="133" customWidth="1"/>
    <col min="7941" max="7941" width="13.875" style="133" customWidth="1"/>
    <col min="7942" max="7942" width="5.375" style="133" customWidth="1"/>
    <col min="7943" max="7943" width="4.125" style="133" customWidth="1"/>
    <col min="7944" max="7944" width="7" style="133" customWidth="1"/>
    <col min="7945" max="7945" width="17.25" style="133" bestFit="1" customWidth="1"/>
    <col min="7946" max="8192" width="9" style="133"/>
    <col min="8193" max="8193" width="11.375" style="133" customWidth="1"/>
    <col min="8194" max="8194" width="8.875" style="133" customWidth="1"/>
    <col min="8195" max="8195" width="12.875" style="133" customWidth="1"/>
    <col min="8196" max="8196" width="12.25" style="133" customWidth="1"/>
    <col min="8197" max="8197" width="13.875" style="133" customWidth="1"/>
    <col min="8198" max="8198" width="5.375" style="133" customWidth="1"/>
    <col min="8199" max="8199" width="4.125" style="133" customWidth="1"/>
    <col min="8200" max="8200" width="7" style="133" customWidth="1"/>
    <col min="8201" max="8201" width="17.25" style="133" bestFit="1" customWidth="1"/>
    <col min="8202" max="8448" width="9" style="133"/>
    <col min="8449" max="8449" width="11.375" style="133" customWidth="1"/>
    <col min="8450" max="8450" width="8.875" style="133" customWidth="1"/>
    <col min="8451" max="8451" width="12.875" style="133" customWidth="1"/>
    <col min="8452" max="8452" width="12.25" style="133" customWidth="1"/>
    <col min="8453" max="8453" width="13.875" style="133" customWidth="1"/>
    <col min="8454" max="8454" width="5.375" style="133" customWidth="1"/>
    <col min="8455" max="8455" width="4.125" style="133" customWidth="1"/>
    <col min="8456" max="8456" width="7" style="133" customWidth="1"/>
    <col min="8457" max="8457" width="17.25" style="133" bestFit="1" customWidth="1"/>
    <col min="8458" max="8704" width="9" style="133"/>
    <col min="8705" max="8705" width="11.375" style="133" customWidth="1"/>
    <col min="8706" max="8706" width="8.875" style="133" customWidth="1"/>
    <col min="8707" max="8707" width="12.875" style="133" customWidth="1"/>
    <col min="8708" max="8708" width="12.25" style="133" customWidth="1"/>
    <col min="8709" max="8709" width="13.875" style="133" customWidth="1"/>
    <col min="8710" max="8710" width="5.375" style="133" customWidth="1"/>
    <col min="8711" max="8711" width="4.125" style="133" customWidth="1"/>
    <col min="8712" max="8712" width="7" style="133" customWidth="1"/>
    <col min="8713" max="8713" width="17.25" style="133" bestFit="1" customWidth="1"/>
    <col min="8714" max="8960" width="9" style="133"/>
    <col min="8961" max="8961" width="11.375" style="133" customWidth="1"/>
    <col min="8962" max="8962" width="8.875" style="133" customWidth="1"/>
    <col min="8963" max="8963" width="12.875" style="133" customWidth="1"/>
    <col min="8964" max="8964" width="12.25" style="133" customWidth="1"/>
    <col min="8965" max="8965" width="13.875" style="133" customWidth="1"/>
    <col min="8966" max="8966" width="5.375" style="133" customWidth="1"/>
    <col min="8967" max="8967" width="4.125" style="133" customWidth="1"/>
    <col min="8968" max="8968" width="7" style="133" customWidth="1"/>
    <col min="8969" max="8969" width="17.25" style="133" bestFit="1" customWidth="1"/>
    <col min="8970" max="9216" width="9" style="133"/>
    <col min="9217" max="9217" width="11.375" style="133" customWidth="1"/>
    <col min="9218" max="9218" width="8.875" style="133" customWidth="1"/>
    <col min="9219" max="9219" width="12.875" style="133" customWidth="1"/>
    <col min="9220" max="9220" width="12.25" style="133" customWidth="1"/>
    <col min="9221" max="9221" width="13.875" style="133" customWidth="1"/>
    <col min="9222" max="9222" width="5.375" style="133" customWidth="1"/>
    <col min="9223" max="9223" width="4.125" style="133" customWidth="1"/>
    <col min="9224" max="9224" width="7" style="133" customWidth="1"/>
    <col min="9225" max="9225" width="17.25" style="133" bestFit="1" customWidth="1"/>
    <col min="9226" max="9472" width="9" style="133"/>
    <col min="9473" max="9473" width="11.375" style="133" customWidth="1"/>
    <col min="9474" max="9474" width="8.875" style="133" customWidth="1"/>
    <col min="9475" max="9475" width="12.875" style="133" customWidth="1"/>
    <col min="9476" max="9476" width="12.25" style="133" customWidth="1"/>
    <col min="9477" max="9477" width="13.875" style="133" customWidth="1"/>
    <col min="9478" max="9478" width="5.375" style="133" customWidth="1"/>
    <col min="9479" max="9479" width="4.125" style="133" customWidth="1"/>
    <col min="9480" max="9480" width="7" style="133" customWidth="1"/>
    <col min="9481" max="9481" width="17.25" style="133" bestFit="1" customWidth="1"/>
    <col min="9482" max="9728" width="9" style="133"/>
    <col min="9729" max="9729" width="11.375" style="133" customWidth="1"/>
    <col min="9730" max="9730" width="8.875" style="133" customWidth="1"/>
    <col min="9731" max="9731" width="12.875" style="133" customWidth="1"/>
    <col min="9732" max="9732" width="12.25" style="133" customWidth="1"/>
    <col min="9733" max="9733" width="13.875" style="133" customWidth="1"/>
    <col min="9734" max="9734" width="5.375" style="133" customWidth="1"/>
    <col min="9735" max="9735" width="4.125" style="133" customWidth="1"/>
    <col min="9736" max="9736" width="7" style="133" customWidth="1"/>
    <col min="9737" max="9737" width="17.25" style="133" bestFit="1" customWidth="1"/>
    <col min="9738" max="9984" width="9" style="133"/>
    <col min="9985" max="9985" width="11.375" style="133" customWidth="1"/>
    <col min="9986" max="9986" width="8.875" style="133" customWidth="1"/>
    <col min="9987" max="9987" width="12.875" style="133" customWidth="1"/>
    <col min="9988" max="9988" width="12.25" style="133" customWidth="1"/>
    <col min="9989" max="9989" width="13.875" style="133" customWidth="1"/>
    <col min="9990" max="9990" width="5.375" style="133" customWidth="1"/>
    <col min="9991" max="9991" width="4.125" style="133" customWidth="1"/>
    <col min="9992" max="9992" width="7" style="133" customWidth="1"/>
    <col min="9993" max="9993" width="17.25" style="133" bestFit="1" customWidth="1"/>
    <col min="9994" max="10240" width="9" style="133"/>
    <col min="10241" max="10241" width="11.375" style="133" customWidth="1"/>
    <col min="10242" max="10242" width="8.875" style="133" customWidth="1"/>
    <col min="10243" max="10243" width="12.875" style="133" customWidth="1"/>
    <col min="10244" max="10244" width="12.25" style="133" customWidth="1"/>
    <col min="10245" max="10245" width="13.875" style="133" customWidth="1"/>
    <col min="10246" max="10246" width="5.375" style="133" customWidth="1"/>
    <col min="10247" max="10247" width="4.125" style="133" customWidth="1"/>
    <col min="10248" max="10248" width="7" style="133" customWidth="1"/>
    <col min="10249" max="10249" width="17.25" style="133" bestFit="1" customWidth="1"/>
    <col min="10250" max="10496" width="9" style="133"/>
    <col min="10497" max="10497" width="11.375" style="133" customWidth="1"/>
    <col min="10498" max="10498" width="8.875" style="133" customWidth="1"/>
    <col min="10499" max="10499" width="12.875" style="133" customWidth="1"/>
    <col min="10500" max="10500" width="12.25" style="133" customWidth="1"/>
    <col min="10501" max="10501" width="13.875" style="133" customWidth="1"/>
    <col min="10502" max="10502" width="5.375" style="133" customWidth="1"/>
    <col min="10503" max="10503" width="4.125" style="133" customWidth="1"/>
    <col min="10504" max="10504" width="7" style="133" customWidth="1"/>
    <col min="10505" max="10505" width="17.25" style="133" bestFit="1" customWidth="1"/>
    <col min="10506" max="10752" width="9" style="133"/>
    <col min="10753" max="10753" width="11.375" style="133" customWidth="1"/>
    <col min="10754" max="10754" width="8.875" style="133" customWidth="1"/>
    <col min="10755" max="10755" width="12.875" style="133" customWidth="1"/>
    <col min="10756" max="10756" width="12.25" style="133" customWidth="1"/>
    <col min="10757" max="10757" width="13.875" style="133" customWidth="1"/>
    <col min="10758" max="10758" width="5.375" style="133" customWidth="1"/>
    <col min="10759" max="10759" width="4.125" style="133" customWidth="1"/>
    <col min="10760" max="10760" width="7" style="133" customWidth="1"/>
    <col min="10761" max="10761" width="17.25" style="133" bestFit="1" customWidth="1"/>
    <col min="10762" max="11008" width="9" style="133"/>
    <col min="11009" max="11009" width="11.375" style="133" customWidth="1"/>
    <col min="11010" max="11010" width="8.875" style="133" customWidth="1"/>
    <col min="11011" max="11011" width="12.875" style="133" customWidth="1"/>
    <col min="11012" max="11012" width="12.25" style="133" customWidth="1"/>
    <col min="11013" max="11013" width="13.875" style="133" customWidth="1"/>
    <col min="11014" max="11014" width="5.375" style="133" customWidth="1"/>
    <col min="11015" max="11015" width="4.125" style="133" customWidth="1"/>
    <col min="11016" max="11016" width="7" style="133" customWidth="1"/>
    <col min="11017" max="11017" width="17.25" style="133" bestFit="1" customWidth="1"/>
    <col min="11018" max="11264" width="9" style="133"/>
    <col min="11265" max="11265" width="11.375" style="133" customWidth="1"/>
    <col min="11266" max="11266" width="8.875" style="133" customWidth="1"/>
    <col min="11267" max="11267" width="12.875" style="133" customWidth="1"/>
    <col min="11268" max="11268" width="12.25" style="133" customWidth="1"/>
    <col min="11269" max="11269" width="13.875" style="133" customWidth="1"/>
    <col min="11270" max="11270" width="5.375" style="133" customWidth="1"/>
    <col min="11271" max="11271" width="4.125" style="133" customWidth="1"/>
    <col min="11272" max="11272" width="7" style="133" customWidth="1"/>
    <col min="11273" max="11273" width="17.25" style="133" bestFit="1" customWidth="1"/>
    <col min="11274" max="11520" width="9" style="133"/>
    <col min="11521" max="11521" width="11.375" style="133" customWidth="1"/>
    <col min="11522" max="11522" width="8.875" style="133" customWidth="1"/>
    <col min="11523" max="11523" width="12.875" style="133" customWidth="1"/>
    <col min="11524" max="11524" width="12.25" style="133" customWidth="1"/>
    <col min="11525" max="11525" width="13.875" style="133" customWidth="1"/>
    <col min="11526" max="11526" width="5.375" style="133" customWidth="1"/>
    <col min="11527" max="11527" width="4.125" style="133" customWidth="1"/>
    <col min="11528" max="11528" width="7" style="133" customWidth="1"/>
    <col min="11529" max="11529" width="17.25" style="133" bestFit="1" customWidth="1"/>
    <col min="11530" max="11776" width="9" style="133"/>
    <col min="11777" max="11777" width="11.375" style="133" customWidth="1"/>
    <col min="11778" max="11778" width="8.875" style="133" customWidth="1"/>
    <col min="11779" max="11779" width="12.875" style="133" customWidth="1"/>
    <col min="11780" max="11780" width="12.25" style="133" customWidth="1"/>
    <col min="11781" max="11781" width="13.875" style="133" customWidth="1"/>
    <col min="11782" max="11782" width="5.375" style="133" customWidth="1"/>
    <col min="11783" max="11783" width="4.125" style="133" customWidth="1"/>
    <col min="11784" max="11784" width="7" style="133" customWidth="1"/>
    <col min="11785" max="11785" width="17.25" style="133" bestFit="1" customWidth="1"/>
    <col min="11786" max="12032" width="9" style="133"/>
    <col min="12033" max="12033" width="11.375" style="133" customWidth="1"/>
    <col min="12034" max="12034" width="8.875" style="133" customWidth="1"/>
    <col min="12035" max="12035" width="12.875" style="133" customWidth="1"/>
    <col min="12036" max="12036" width="12.25" style="133" customWidth="1"/>
    <col min="12037" max="12037" width="13.875" style="133" customWidth="1"/>
    <col min="12038" max="12038" width="5.375" style="133" customWidth="1"/>
    <col min="12039" max="12039" width="4.125" style="133" customWidth="1"/>
    <col min="12040" max="12040" width="7" style="133" customWidth="1"/>
    <col min="12041" max="12041" width="17.25" style="133" bestFit="1" customWidth="1"/>
    <col min="12042" max="12288" width="9" style="133"/>
    <col min="12289" max="12289" width="11.375" style="133" customWidth="1"/>
    <col min="12290" max="12290" width="8.875" style="133" customWidth="1"/>
    <col min="12291" max="12291" width="12.875" style="133" customWidth="1"/>
    <col min="12292" max="12292" width="12.25" style="133" customWidth="1"/>
    <col min="12293" max="12293" width="13.875" style="133" customWidth="1"/>
    <col min="12294" max="12294" width="5.375" style="133" customWidth="1"/>
    <col min="12295" max="12295" width="4.125" style="133" customWidth="1"/>
    <col min="12296" max="12296" width="7" style="133" customWidth="1"/>
    <col min="12297" max="12297" width="17.25" style="133" bestFit="1" customWidth="1"/>
    <col min="12298" max="12544" width="9" style="133"/>
    <col min="12545" max="12545" width="11.375" style="133" customWidth="1"/>
    <col min="12546" max="12546" width="8.875" style="133" customWidth="1"/>
    <col min="12547" max="12547" width="12.875" style="133" customWidth="1"/>
    <col min="12548" max="12548" width="12.25" style="133" customWidth="1"/>
    <col min="12549" max="12549" width="13.875" style="133" customWidth="1"/>
    <col min="12550" max="12550" width="5.375" style="133" customWidth="1"/>
    <col min="12551" max="12551" width="4.125" style="133" customWidth="1"/>
    <col min="12552" max="12552" width="7" style="133" customWidth="1"/>
    <col min="12553" max="12553" width="17.25" style="133" bestFit="1" customWidth="1"/>
    <col min="12554" max="12800" width="9" style="133"/>
    <col min="12801" max="12801" width="11.375" style="133" customWidth="1"/>
    <col min="12802" max="12802" width="8.875" style="133" customWidth="1"/>
    <col min="12803" max="12803" width="12.875" style="133" customWidth="1"/>
    <col min="12804" max="12804" width="12.25" style="133" customWidth="1"/>
    <col min="12805" max="12805" width="13.875" style="133" customWidth="1"/>
    <col min="12806" max="12806" width="5.375" style="133" customWidth="1"/>
    <col min="12807" max="12807" width="4.125" style="133" customWidth="1"/>
    <col min="12808" max="12808" width="7" style="133" customWidth="1"/>
    <col min="12809" max="12809" width="17.25" style="133" bestFit="1" customWidth="1"/>
    <col min="12810" max="13056" width="9" style="133"/>
    <col min="13057" max="13057" width="11.375" style="133" customWidth="1"/>
    <col min="13058" max="13058" width="8.875" style="133" customWidth="1"/>
    <col min="13059" max="13059" width="12.875" style="133" customWidth="1"/>
    <col min="13060" max="13060" width="12.25" style="133" customWidth="1"/>
    <col min="13061" max="13061" width="13.875" style="133" customWidth="1"/>
    <col min="13062" max="13062" width="5.375" style="133" customWidth="1"/>
    <col min="13063" max="13063" width="4.125" style="133" customWidth="1"/>
    <col min="13064" max="13064" width="7" style="133" customWidth="1"/>
    <col min="13065" max="13065" width="17.25" style="133" bestFit="1" customWidth="1"/>
    <col min="13066" max="13312" width="9" style="133"/>
    <col min="13313" max="13313" width="11.375" style="133" customWidth="1"/>
    <col min="13314" max="13314" width="8.875" style="133" customWidth="1"/>
    <col min="13315" max="13315" width="12.875" style="133" customWidth="1"/>
    <col min="13316" max="13316" width="12.25" style="133" customWidth="1"/>
    <col min="13317" max="13317" width="13.875" style="133" customWidth="1"/>
    <col min="13318" max="13318" width="5.375" style="133" customWidth="1"/>
    <col min="13319" max="13319" width="4.125" style="133" customWidth="1"/>
    <col min="13320" max="13320" width="7" style="133" customWidth="1"/>
    <col min="13321" max="13321" width="17.25" style="133" bestFit="1" customWidth="1"/>
    <col min="13322" max="13568" width="9" style="133"/>
    <col min="13569" max="13569" width="11.375" style="133" customWidth="1"/>
    <col min="13570" max="13570" width="8.875" style="133" customWidth="1"/>
    <col min="13571" max="13571" width="12.875" style="133" customWidth="1"/>
    <col min="13572" max="13572" width="12.25" style="133" customWidth="1"/>
    <col min="13573" max="13573" width="13.875" style="133" customWidth="1"/>
    <col min="13574" max="13574" width="5.375" style="133" customWidth="1"/>
    <col min="13575" max="13575" width="4.125" style="133" customWidth="1"/>
    <col min="13576" max="13576" width="7" style="133" customWidth="1"/>
    <col min="13577" max="13577" width="17.25" style="133" bestFit="1" customWidth="1"/>
    <col min="13578" max="13824" width="9" style="133"/>
    <col min="13825" max="13825" width="11.375" style="133" customWidth="1"/>
    <col min="13826" max="13826" width="8.875" style="133" customWidth="1"/>
    <col min="13827" max="13827" width="12.875" style="133" customWidth="1"/>
    <col min="13828" max="13828" width="12.25" style="133" customWidth="1"/>
    <col min="13829" max="13829" width="13.875" style="133" customWidth="1"/>
    <col min="13830" max="13830" width="5.375" style="133" customWidth="1"/>
    <col min="13831" max="13831" width="4.125" style="133" customWidth="1"/>
    <col min="13832" max="13832" width="7" style="133" customWidth="1"/>
    <col min="13833" max="13833" width="17.25" style="133" bestFit="1" customWidth="1"/>
    <col min="13834" max="14080" width="9" style="133"/>
    <col min="14081" max="14081" width="11.375" style="133" customWidth="1"/>
    <col min="14082" max="14082" width="8.875" style="133" customWidth="1"/>
    <col min="14083" max="14083" width="12.875" style="133" customWidth="1"/>
    <col min="14084" max="14084" width="12.25" style="133" customWidth="1"/>
    <col min="14085" max="14085" width="13.875" style="133" customWidth="1"/>
    <col min="14086" max="14086" width="5.375" style="133" customWidth="1"/>
    <col min="14087" max="14087" width="4.125" style="133" customWidth="1"/>
    <col min="14088" max="14088" width="7" style="133" customWidth="1"/>
    <col min="14089" max="14089" width="17.25" style="133" bestFit="1" customWidth="1"/>
    <col min="14090" max="14336" width="9" style="133"/>
    <col min="14337" max="14337" width="11.375" style="133" customWidth="1"/>
    <col min="14338" max="14338" width="8.875" style="133" customWidth="1"/>
    <col min="14339" max="14339" width="12.875" style="133" customWidth="1"/>
    <col min="14340" max="14340" width="12.25" style="133" customWidth="1"/>
    <col min="14341" max="14341" width="13.875" style="133" customWidth="1"/>
    <col min="14342" max="14342" width="5.375" style="133" customWidth="1"/>
    <col min="14343" max="14343" width="4.125" style="133" customWidth="1"/>
    <col min="14344" max="14344" width="7" style="133" customWidth="1"/>
    <col min="14345" max="14345" width="17.25" style="133" bestFit="1" customWidth="1"/>
    <col min="14346" max="14592" width="9" style="133"/>
    <col min="14593" max="14593" width="11.375" style="133" customWidth="1"/>
    <col min="14594" max="14594" width="8.875" style="133" customWidth="1"/>
    <col min="14595" max="14595" width="12.875" style="133" customWidth="1"/>
    <col min="14596" max="14596" width="12.25" style="133" customWidth="1"/>
    <col min="14597" max="14597" width="13.875" style="133" customWidth="1"/>
    <col min="14598" max="14598" width="5.375" style="133" customWidth="1"/>
    <col min="14599" max="14599" width="4.125" style="133" customWidth="1"/>
    <col min="14600" max="14600" width="7" style="133" customWidth="1"/>
    <col min="14601" max="14601" width="17.25" style="133" bestFit="1" customWidth="1"/>
    <col min="14602" max="14848" width="9" style="133"/>
    <col min="14849" max="14849" width="11.375" style="133" customWidth="1"/>
    <col min="14850" max="14850" width="8.875" style="133" customWidth="1"/>
    <col min="14851" max="14851" width="12.875" style="133" customWidth="1"/>
    <col min="14852" max="14852" width="12.25" style="133" customWidth="1"/>
    <col min="14853" max="14853" width="13.875" style="133" customWidth="1"/>
    <col min="14854" max="14854" width="5.375" style="133" customWidth="1"/>
    <col min="14855" max="14855" width="4.125" style="133" customWidth="1"/>
    <col min="14856" max="14856" width="7" style="133" customWidth="1"/>
    <col min="14857" max="14857" width="17.25" style="133" bestFit="1" customWidth="1"/>
    <col min="14858" max="15104" width="9" style="133"/>
    <col min="15105" max="15105" width="11.375" style="133" customWidth="1"/>
    <col min="15106" max="15106" width="8.875" style="133" customWidth="1"/>
    <col min="15107" max="15107" width="12.875" style="133" customWidth="1"/>
    <col min="15108" max="15108" width="12.25" style="133" customWidth="1"/>
    <col min="15109" max="15109" width="13.875" style="133" customWidth="1"/>
    <col min="15110" max="15110" width="5.375" style="133" customWidth="1"/>
    <col min="15111" max="15111" width="4.125" style="133" customWidth="1"/>
    <col min="15112" max="15112" width="7" style="133" customWidth="1"/>
    <col min="15113" max="15113" width="17.25" style="133" bestFit="1" customWidth="1"/>
    <col min="15114" max="15360" width="9" style="133"/>
    <col min="15361" max="15361" width="11.375" style="133" customWidth="1"/>
    <col min="15362" max="15362" width="8.875" style="133" customWidth="1"/>
    <col min="15363" max="15363" width="12.875" style="133" customWidth="1"/>
    <col min="15364" max="15364" width="12.25" style="133" customWidth="1"/>
    <col min="15365" max="15365" width="13.875" style="133" customWidth="1"/>
    <col min="15366" max="15366" width="5.375" style="133" customWidth="1"/>
    <col min="15367" max="15367" width="4.125" style="133" customWidth="1"/>
    <col min="15368" max="15368" width="7" style="133" customWidth="1"/>
    <col min="15369" max="15369" width="17.25" style="133" bestFit="1" customWidth="1"/>
    <col min="15370" max="15616" width="9" style="133"/>
    <col min="15617" max="15617" width="11.375" style="133" customWidth="1"/>
    <col min="15618" max="15618" width="8.875" style="133" customWidth="1"/>
    <col min="15619" max="15619" width="12.875" style="133" customWidth="1"/>
    <col min="15620" max="15620" width="12.25" style="133" customWidth="1"/>
    <col min="15621" max="15621" width="13.875" style="133" customWidth="1"/>
    <col min="15622" max="15622" width="5.375" style="133" customWidth="1"/>
    <col min="15623" max="15623" width="4.125" style="133" customWidth="1"/>
    <col min="15624" max="15624" width="7" style="133" customWidth="1"/>
    <col min="15625" max="15625" width="17.25" style="133" bestFit="1" customWidth="1"/>
    <col min="15626" max="15872" width="9" style="133"/>
    <col min="15873" max="15873" width="11.375" style="133" customWidth="1"/>
    <col min="15874" max="15874" width="8.875" style="133" customWidth="1"/>
    <col min="15875" max="15875" width="12.875" style="133" customWidth="1"/>
    <col min="15876" max="15876" width="12.25" style="133" customWidth="1"/>
    <col min="15877" max="15877" width="13.875" style="133" customWidth="1"/>
    <col min="15878" max="15878" width="5.375" style="133" customWidth="1"/>
    <col min="15879" max="15879" width="4.125" style="133" customWidth="1"/>
    <col min="15880" max="15880" width="7" style="133" customWidth="1"/>
    <col min="15881" max="15881" width="17.25" style="133" bestFit="1" customWidth="1"/>
    <col min="15882" max="16128" width="9" style="133"/>
    <col min="16129" max="16129" width="11.375" style="133" customWidth="1"/>
    <col min="16130" max="16130" width="8.875" style="133" customWidth="1"/>
    <col min="16131" max="16131" width="12.875" style="133" customWidth="1"/>
    <col min="16132" max="16132" width="12.25" style="133" customWidth="1"/>
    <col min="16133" max="16133" width="13.875" style="133" customWidth="1"/>
    <col min="16134" max="16134" width="5.375" style="133" customWidth="1"/>
    <col min="16135" max="16135" width="4.125" style="133" customWidth="1"/>
    <col min="16136" max="16136" width="7" style="133" customWidth="1"/>
    <col min="16137" max="16137" width="17.25" style="133" bestFit="1" customWidth="1"/>
    <col min="16138" max="16384" width="9" style="133"/>
  </cols>
  <sheetData>
    <row r="1" spans="1:11" s="136" customFormat="1" ht="20.100000000000001" customHeight="1">
      <c r="A1" s="142" t="s">
        <v>529</v>
      </c>
      <c r="B1" s="142" t="s">
        <v>209</v>
      </c>
      <c r="C1" s="142" t="s">
        <v>526</v>
      </c>
      <c r="D1" s="142" t="s">
        <v>518</v>
      </c>
      <c r="E1" s="143" t="s">
        <v>519</v>
      </c>
      <c r="F1" s="143" t="s">
        <v>520</v>
      </c>
      <c r="G1" s="144" t="s">
        <v>521</v>
      </c>
      <c r="H1" s="144" t="s">
        <v>522</v>
      </c>
      <c r="I1" s="144" t="s">
        <v>466</v>
      </c>
      <c r="J1" s="144" t="s">
        <v>523</v>
      </c>
      <c r="K1" s="144" t="s">
        <v>467</v>
      </c>
    </row>
    <row r="2" spans="1:11" s="136" customFormat="1" ht="20.100000000000001" customHeight="1">
      <c r="A2" s="233">
        <v>1</v>
      </c>
      <c r="B2" s="137" t="s">
        <v>237</v>
      </c>
      <c r="C2" s="141">
        <v>43512</v>
      </c>
      <c r="D2" s="161" t="s">
        <v>468</v>
      </c>
      <c r="E2" s="162" t="s">
        <v>469</v>
      </c>
      <c r="F2" s="162" t="s">
        <v>527</v>
      </c>
      <c r="G2" s="137">
        <v>760</v>
      </c>
      <c r="H2" s="137">
        <v>50</v>
      </c>
      <c r="I2" s="161">
        <v>30</v>
      </c>
      <c r="J2" s="137">
        <f>G2+H2+I2</f>
        <v>840</v>
      </c>
      <c r="K2" s="137" t="s">
        <v>470</v>
      </c>
    </row>
    <row r="3" spans="1:11" s="136" customFormat="1" ht="20.100000000000001" customHeight="1">
      <c r="A3" s="233"/>
      <c r="B3" s="137" t="s">
        <v>237</v>
      </c>
      <c r="C3" s="141">
        <v>43513</v>
      </c>
      <c r="D3" s="161" t="s">
        <v>471</v>
      </c>
      <c r="E3" s="162" t="s">
        <v>472</v>
      </c>
      <c r="F3" s="162" t="s">
        <v>527</v>
      </c>
      <c r="G3" s="137">
        <v>840</v>
      </c>
      <c r="H3" s="137">
        <v>50</v>
      </c>
      <c r="I3" s="161">
        <v>30</v>
      </c>
      <c r="J3" s="137">
        <f t="shared" ref="J3:J51" si="0">G3+H3+I3</f>
        <v>920</v>
      </c>
      <c r="K3" s="137" t="s">
        <v>470</v>
      </c>
    </row>
    <row r="4" spans="1:11" s="136" customFormat="1" ht="20.100000000000001" customHeight="1">
      <c r="A4" s="233">
        <v>2</v>
      </c>
      <c r="B4" s="137" t="s">
        <v>594</v>
      </c>
      <c r="C4" s="141">
        <v>43512</v>
      </c>
      <c r="D4" s="161" t="s">
        <v>473</v>
      </c>
      <c r="E4" s="162" t="s">
        <v>474</v>
      </c>
      <c r="F4" s="162" t="s">
        <v>527</v>
      </c>
      <c r="G4" s="137">
        <v>1220</v>
      </c>
      <c r="H4" s="137">
        <v>50</v>
      </c>
      <c r="I4" s="161">
        <v>30</v>
      </c>
      <c r="J4" s="137">
        <f t="shared" si="0"/>
        <v>1300</v>
      </c>
      <c r="K4" s="137" t="s">
        <v>470</v>
      </c>
    </row>
    <row r="5" spans="1:11" s="136" customFormat="1" ht="20.100000000000001" customHeight="1">
      <c r="A5" s="233"/>
      <c r="B5" s="137" t="s">
        <v>475</v>
      </c>
      <c r="C5" s="141">
        <v>43513</v>
      </c>
      <c r="D5" s="161" t="s">
        <v>476</v>
      </c>
      <c r="E5" s="162" t="s">
        <v>477</v>
      </c>
      <c r="F5" s="162" t="s">
        <v>527</v>
      </c>
      <c r="G5" s="137">
        <v>2150</v>
      </c>
      <c r="H5" s="137">
        <v>50</v>
      </c>
      <c r="I5" s="161">
        <v>50</v>
      </c>
      <c r="J5" s="137">
        <f t="shared" si="0"/>
        <v>2250</v>
      </c>
      <c r="K5" s="137" t="s">
        <v>470</v>
      </c>
    </row>
    <row r="6" spans="1:11" s="136" customFormat="1" ht="20.100000000000001" customHeight="1">
      <c r="A6" s="233">
        <v>3</v>
      </c>
      <c r="B6" s="137" t="s">
        <v>231</v>
      </c>
      <c r="C6" s="141">
        <v>43513</v>
      </c>
      <c r="D6" s="161" t="s">
        <v>480</v>
      </c>
      <c r="E6" s="162" t="s">
        <v>477</v>
      </c>
      <c r="F6" s="162" t="s">
        <v>527</v>
      </c>
      <c r="G6" s="137">
        <v>1570</v>
      </c>
      <c r="H6" s="137">
        <v>50</v>
      </c>
      <c r="I6" s="161">
        <v>50</v>
      </c>
      <c r="J6" s="137">
        <f t="shared" si="0"/>
        <v>1670</v>
      </c>
      <c r="K6" s="137" t="s">
        <v>470</v>
      </c>
    </row>
    <row r="7" spans="1:11" s="136" customFormat="1" ht="20.100000000000001" customHeight="1">
      <c r="A7" s="233"/>
      <c r="B7" s="137" t="s">
        <v>231</v>
      </c>
      <c r="C7" s="141">
        <v>43512</v>
      </c>
      <c r="D7" s="161" t="s">
        <v>481</v>
      </c>
      <c r="E7" s="162" t="s">
        <v>474</v>
      </c>
      <c r="F7" s="162" t="s">
        <v>527</v>
      </c>
      <c r="G7" s="137">
        <v>2150</v>
      </c>
      <c r="H7" s="137">
        <v>50</v>
      </c>
      <c r="I7" s="161">
        <v>50</v>
      </c>
      <c r="J7" s="137">
        <f t="shared" si="0"/>
        <v>2250</v>
      </c>
      <c r="K7" s="137" t="s">
        <v>470</v>
      </c>
    </row>
    <row r="8" spans="1:11" s="136" customFormat="1" ht="20.100000000000001" customHeight="1">
      <c r="A8" s="233">
        <v>4</v>
      </c>
      <c r="B8" s="137" t="s">
        <v>484</v>
      </c>
      <c r="C8" s="141">
        <v>43513</v>
      </c>
      <c r="D8" s="161" t="s">
        <v>482</v>
      </c>
      <c r="E8" s="162" t="s">
        <v>483</v>
      </c>
      <c r="F8" s="162" t="s">
        <v>527</v>
      </c>
      <c r="G8" s="137">
        <v>670</v>
      </c>
      <c r="H8" s="137">
        <v>50</v>
      </c>
      <c r="I8" s="161">
        <v>30</v>
      </c>
      <c r="J8" s="137">
        <f t="shared" si="0"/>
        <v>750</v>
      </c>
      <c r="K8" s="137" t="s">
        <v>470</v>
      </c>
    </row>
    <row r="9" spans="1:11" s="136" customFormat="1" ht="20.100000000000001" customHeight="1">
      <c r="A9" s="233"/>
      <c r="B9" s="137" t="s">
        <v>484</v>
      </c>
      <c r="C9" s="141">
        <v>43512</v>
      </c>
      <c r="D9" s="161" t="s">
        <v>485</v>
      </c>
      <c r="E9" s="162" t="s">
        <v>486</v>
      </c>
      <c r="F9" s="162" t="s">
        <v>527</v>
      </c>
      <c r="G9" s="137">
        <v>940</v>
      </c>
      <c r="H9" s="137">
        <v>50</v>
      </c>
      <c r="I9" s="161">
        <v>30</v>
      </c>
      <c r="J9" s="137">
        <f t="shared" si="0"/>
        <v>1020</v>
      </c>
      <c r="K9" s="137" t="s">
        <v>470</v>
      </c>
    </row>
    <row r="10" spans="1:11" s="136" customFormat="1" ht="20.100000000000001" customHeight="1">
      <c r="A10" s="233">
        <v>5</v>
      </c>
      <c r="B10" s="137" t="s">
        <v>233</v>
      </c>
      <c r="C10" s="141">
        <v>43513</v>
      </c>
      <c r="D10" s="161" t="s">
        <v>487</v>
      </c>
      <c r="E10" s="162" t="s">
        <v>472</v>
      </c>
      <c r="F10" s="162" t="s">
        <v>527</v>
      </c>
      <c r="G10" s="137">
        <v>370</v>
      </c>
      <c r="H10" s="137">
        <v>50</v>
      </c>
      <c r="I10" s="161">
        <v>30</v>
      </c>
      <c r="J10" s="137">
        <f t="shared" si="0"/>
        <v>450</v>
      </c>
      <c r="K10" s="137" t="s">
        <v>470</v>
      </c>
    </row>
    <row r="11" spans="1:11" s="136" customFormat="1" ht="20.100000000000001" customHeight="1">
      <c r="A11" s="233"/>
      <c r="B11" s="137" t="s">
        <v>233</v>
      </c>
      <c r="C11" s="141">
        <v>43512</v>
      </c>
      <c r="D11" s="161" t="s">
        <v>488</v>
      </c>
      <c r="E11" s="162" t="s">
        <v>469</v>
      </c>
      <c r="F11" s="162" t="s">
        <v>527</v>
      </c>
      <c r="G11" s="137">
        <v>960</v>
      </c>
      <c r="H11" s="137">
        <v>50</v>
      </c>
      <c r="I11" s="161">
        <v>30</v>
      </c>
      <c r="J11" s="137">
        <f t="shared" si="0"/>
        <v>1040</v>
      </c>
      <c r="K11" s="137" t="s">
        <v>470</v>
      </c>
    </row>
    <row r="12" spans="1:11" s="136" customFormat="1" ht="20.100000000000001" customHeight="1">
      <c r="A12" s="233">
        <v>6</v>
      </c>
      <c r="B12" s="137" t="s">
        <v>489</v>
      </c>
      <c r="C12" s="141">
        <v>43514</v>
      </c>
      <c r="D12" s="161" t="s">
        <v>482</v>
      </c>
      <c r="E12" s="162" t="s">
        <v>483</v>
      </c>
      <c r="F12" s="162" t="s">
        <v>527</v>
      </c>
      <c r="G12" s="137">
        <v>570</v>
      </c>
      <c r="H12" s="137">
        <v>50</v>
      </c>
      <c r="I12" s="161">
        <v>30</v>
      </c>
      <c r="J12" s="137">
        <f t="shared" si="0"/>
        <v>650</v>
      </c>
      <c r="K12" s="137" t="s">
        <v>470</v>
      </c>
    </row>
    <row r="13" spans="1:11" s="136" customFormat="1" ht="20.100000000000001" customHeight="1">
      <c r="A13" s="233"/>
      <c r="B13" s="137" t="s">
        <v>489</v>
      </c>
      <c r="C13" s="141">
        <v>43512</v>
      </c>
      <c r="D13" s="161" t="s">
        <v>490</v>
      </c>
      <c r="E13" s="162" t="s">
        <v>486</v>
      </c>
      <c r="F13" s="162" t="s">
        <v>527</v>
      </c>
      <c r="G13" s="137">
        <v>940</v>
      </c>
      <c r="H13" s="137">
        <v>50</v>
      </c>
      <c r="I13" s="161">
        <v>30</v>
      </c>
      <c r="J13" s="137">
        <f t="shared" si="0"/>
        <v>1020</v>
      </c>
      <c r="K13" s="137" t="s">
        <v>470</v>
      </c>
    </row>
    <row r="14" spans="1:11" s="136" customFormat="1" ht="20.100000000000001" customHeight="1">
      <c r="A14" s="233">
        <v>7</v>
      </c>
      <c r="B14" s="137" t="s">
        <v>257</v>
      </c>
      <c r="C14" s="141">
        <v>43514</v>
      </c>
      <c r="D14" s="161" t="s">
        <v>491</v>
      </c>
      <c r="E14" s="162" t="s">
        <v>483</v>
      </c>
      <c r="F14" s="162" t="s">
        <v>527</v>
      </c>
      <c r="G14" s="137">
        <v>570</v>
      </c>
      <c r="H14" s="137">
        <v>50</v>
      </c>
      <c r="I14" s="161">
        <v>30</v>
      </c>
      <c r="J14" s="137">
        <f t="shared" si="0"/>
        <v>650</v>
      </c>
      <c r="K14" s="137" t="s">
        <v>470</v>
      </c>
    </row>
    <row r="15" spans="1:11" s="136" customFormat="1" ht="20.100000000000001" customHeight="1">
      <c r="A15" s="233"/>
      <c r="B15" s="137" t="s">
        <v>257</v>
      </c>
      <c r="C15" s="141">
        <v>43512</v>
      </c>
      <c r="D15" s="161" t="s">
        <v>490</v>
      </c>
      <c r="E15" s="162" t="s">
        <v>486</v>
      </c>
      <c r="F15" s="162" t="s">
        <v>527</v>
      </c>
      <c r="G15" s="137">
        <v>940</v>
      </c>
      <c r="H15" s="137">
        <v>50</v>
      </c>
      <c r="I15" s="161">
        <v>30</v>
      </c>
      <c r="J15" s="137">
        <f t="shared" si="0"/>
        <v>1020</v>
      </c>
      <c r="K15" s="137" t="s">
        <v>470</v>
      </c>
    </row>
    <row r="16" spans="1:11" s="136" customFormat="1" ht="20.100000000000001" customHeight="1">
      <c r="A16" s="233">
        <v>8</v>
      </c>
      <c r="B16" s="137" t="s">
        <v>236</v>
      </c>
      <c r="C16" s="141">
        <v>43513</v>
      </c>
      <c r="D16" s="161" t="s">
        <v>493</v>
      </c>
      <c r="E16" s="162" t="s">
        <v>483</v>
      </c>
      <c r="F16" s="162" t="s">
        <v>527</v>
      </c>
      <c r="G16" s="137">
        <v>570</v>
      </c>
      <c r="H16" s="137">
        <v>50</v>
      </c>
      <c r="I16" s="161">
        <v>30</v>
      </c>
      <c r="J16" s="137">
        <f t="shared" si="0"/>
        <v>650</v>
      </c>
      <c r="K16" s="137" t="s">
        <v>470</v>
      </c>
    </row>
    <row r="17" spans="1:11" s="136" customFormat="1" ht="20.100000000000001" customHeight="1">
      <c r="A17" s="233"/>
      <c r="B17" s="137" t="s">
        <v>236</v>
      </c>
      <c r="C17" s="141">
        <v>43512</v>
      </c>
      <c r="D17" s="161" t="s">
        <v>494</v>
      </c>
      <c r="E17" s="162" t="s">
        <v>495</v>
      </c>
      <c r="F17" s="162" t="s">
        <v>527</v>
      </c>
      <c r="G17" s="137">
        <v>830</v>
      </c>
      <c r="H17" s="137">
        <v>50</v>
      </c>
      <c r="I17" s="161">
        <v>30</v>
      </c>
      <c r="J17" s="137">
        <f t="shared" si="0"/>
        <v>910</v>
      </c>
      <c r="K17" s="137" t="s">
        <v>470</v>
      </c>
    </row>
    <row r="18" spans="1:11" s="136" customFormat="1" ht="20.100000000000001" customHeight="1">
      <c r="A18" s="233">
        <v>9</v>
      </c>
      <c r="B18" s="137" t="s">
        <v>496</v>
      </c>
      <c r="C18" s="141">
        <v>43513</v>
      </c>
      <c r="D18" s="161" t="s">
        <v>487</v>
      </c>
      <c r="E18" s="162" t="s">
        <v>472</v>
      </c>
      <c r="F18" s="162" t="s">
        <v>527</v>
      </c>
      <c r="G18" s="137">
        <v>370</v>
      </c>
      <c r="H18" s="137">
        <v>50</v>
      </c>
      <c r="I18" s="161">
        <v>30</v>
      </c>
      <c r="J18" s="137">
        <f t="shared" si="0"/>
        <v>450</v>
      </c>
      <c r="K18" s="137" t="s">
        <v>470</v>
      </c>
    </row>
    <row r="19" spans="1:11" s="136" customFormat="1" ht="20.100000000000001" customHeight="1">
      <c r="A19" s="233"/>
      <c r="B19" s="137" t="s">
        <v>496</v>
      </c>
      <c r="C19" s="141">
        <v>43512</v>
      </c>
      <c r="D19" s="161" t="s">
        <v>501</v>
      </c>
      <c r="E19" s="162" t="s">
        <v>469</v>
      </c>
      <c r="F19" s="162" t="s">
        <v>527</v>
      </c>
      <c r="G19" s="137">
        <v>920</v>
      </c>
      <c r="H19" s="137">
        <v>50</v>
      </c>
      <c r="I19" s="161">
        <v>30</v>
      </c>
      <c r="J19" s="137">
        <f>G19+H19+I19</f>
        <v>1000</v>
      </c>
      <c r="K19" s="137" t="s">
        <v>470</v>
      </c>
    </row>
    <row r="20" spans="1:11" s="136" customFormat="1" ht="20.100000000000001" customHeight="1">
      <c r="A20" s="233">
        <v>10</v>
      </c>
      <c r="B20" s="137" t="s">
        <v>497</v>
      </c>
      <c r="C20" s="141">
        <v>43513</v>
      </c>
      <c r="D20" s="161" t="s">
        <v>487</v>
      </c>
      <c r="E20" s="162" t="s">
        <v>472</v>
      </c>
      <c r="F20" s="162" t="s">
        <v>527</v>
      </c>
      <c r="G20" s="137">
        <v>370</v>
      </c>
      <c r="H20" s="137">
        <v>50</v>
      </c>
      <c r="I20" s="161">
        <v>30</v>
      </c>
      <c r="J20" s="137">
        <f t="shared" si="0"/>
        <v>450</v>
      </c>
      <c r="K20" s="137" t="s">
        <v>470</v>
      </c>
    </row>
    <row r="21" spans="1:11" s="136" customFormat="1" ht="20.100000000000001" customHeight="1">
      <c r="A21" s="233"/>
      <c r="B21" s="137" t="s">
        <v>497</v>
      </c>
      <c r="C21" s="141">
        <v>43512</v>
      </c>
      <c r="D21" s="161" t="s">
        <v>501</v>
      </c>
      <c r="E21" s="162" t="s">
        <v>469</v>
      </c>
      <c r="F21" s="162" t="s">
        <v>527</v>
      </c>
      <c r="G21" s="137">
        <v>920</v>
      </c>
      <c r="H21" s="137">
        <v>50</v>
      </c>
      <c r="I21" s="161">
        <v>30</v>
      </c>
      <c r="J21" s="137">
        <f>G21+H21+I21</f>
        <v>1000</v>
      </c>
      <c r="K21" s="137" t="s">
        <v>470</v>
      </c>
    </row>
    <row r="22" spans="1:11" s="136" customFormat="1" ht="20.100000000000001" customHeight="1">
      <c r="A22" s="233">
        <v>11</v>
      </c>
      <c r="B22" s="137" t="s">
        <v>498</v>
      </c>
      <c r="C22" s="141">
        <v>43513</v>
      </c>
      <c r="D22" s="161" t="s">
        <v>487</v>
      </c>
      <c r="E22" s="162" t="s">
        <v>472</v>
      </c>
      <c r="F22" s="162" t="s">
        <v>527</v>
      </c>
      <c r="G22" s="137">
        <v>370</v>
      </c>
      <c r="H22" s="137">
        <v>50</v>
      </c>
      <c r="I22" s="161">
        <v>30</v>
      </c>
      <c r="J22" s="137">
        <f t="shared" si="0"/>
        <v>450</v>
      </c>
      <c r="K22" s="137" t="s">
        <v>470</v>
      </c>
    </row>
    <row r="23" spans="1:11" s="136" customFormat="1" ht="20.100000000000001" customHeight="1">
      <c r="A23" s="233"/>
      <c r="B23" s="137" t="s">
        <v>498</v>
      </c>
      <c r="C23" s="141">
        <v>43512</v>
      </c>
      <c r="D23" s="161" t="s">
        <v>501</v>
      </c>
      <c r="E23" s="162" t="s">
        <v>469</v>
      </c>
      <c r="F23" s="162" t="s">
        <v>527</v>
      </c>
      <c r="G23" s="137">
        <v>920</v>
      </c>
      <c r="H23" s="137">
        <v>50</v>
      </c>
      <c r="I23" s="161">
        <v>30</v>
      </c>
      <c r="J23" s="137">
        <f>G23+H23+I23</f>
        <v>1000</v>
      </c>
      <c r="K23" s="137" t="s">
        <v>470</v>
      </c>
    </row>
    <row r="24" spans="1:11" s="136" customFormat="1" ht="20.100000000000001" customHeight="1">
      <c r="A24" s="233">
        <v>12</v>
      </c>
      <c r="B24" s="137" t="s">
        <v>500</v>
      </c>
      <c r="C24" s="141">
        <v>43513</v>
      </c>
      <c r="D24" s="161" t="s">
        <v>487</v>
      </c>
      <c r="E24" s="162" t="s">
        <v>472</v>
      </c>
      <c r="F24" s="162" t="s">
        <v>527</v>
      </c>
      <c r="G24" s="137">
        <v>370</v>
      </c>
      <c r="H24" s="137">
        <v>50</v>
      </c>
      <c r="I24" s="161">
        <v>30</v>
      </c>
      <c r="J24" s="137">
        <f t="shared" si="0"/>
        <v>450</v>
      </c>
      <c r="K24" s="137" t="s">
        <v>470</v>
      </c>
    </row>
    <row r="25" spans="1:11" s="136" customFormat="1" ht="20.100000000000001" customHeight="1">
      <c r="A25" s="233"/>
      <c r="B25" s="137" t="s">
        <v>500</v>
      </c>
      <c r="C25" s="141">
        <v>43512</v>
      </c>
      <c r="D25" s="161" t="s">
        <v>501</v>
      </c>
      <c r="E25" s="162" t="s">
        <v>469</v>
      </c>
      <c r="F25" s="162" t="s">
        <v>527</v>
      </c>
      <c r="G25" s="137">
        <v>920</v>
      </c>
      <c r="H25" s="137">
        <v>50</v>
      </c>
      <c r="I25" s="161">
        <v>30</v>
      </c>
      <c r="J25" s="137">
        <f t="shared" si="0"/>
        <v>1000</v>
      </c>
      <c r="K25" s="137" t="s">
        <v>470</v>
      </c>
    </row>
    <row r="26" spans="1:11" s="136" customFormat="1" ht="20.100000000000001" customHeight="1">
      <c r="A26" s="233">
        <v>13</v>
      </c>
      <c r="B26" s="137" t="s">
        <v>502</v>
      </c>
      <c r="C26" s="141">
        <v>43512</v>
      </c>
      <c r="D26" s="161" t="s">
        <v>490</v>
      </c>
      <c r="E26" s="162" t="s">
        <v>486</v>
      </c>
      <c r="F26" s="162" t="s">
        <v>527</v>
      </c>
      <c r="G26" s="137">
        <v>570</v>
      </c>
      <c r="H26" s="137">
        <v>50</v>
      </c>
      <c r="I26" s="161">
        <v>30</v>
      </c>
      <c r="J26" s="137">
        <f t="shared" si="0"/>
        <v>650</v>
      </c>
      <c r="K26" s="137" t="s">
        <v>470</v>
      </c>
    </row>
    <row r="27" spans="1:11" s="136" customFormat="1" ht="20.100000000000001" customHeight="1">
      <c r="A27" s="233"/>
      <c r="B27" s="137" t="s">
        <v>502</v>
      </c>
      <c r="C27" s="141">
        <v>43514</v>
      </c>
      <c r="D27" s="161" t="s">
        <v>482</v>
      </c>
      <c r="E27" s="162" t="s">
        <v>483</v>
      </c>
      <c r="F27" s="162" t="s">
        <v>527</v>
      </c>
      <c r="G27" s="137">
        <v>570</v>
      </c>
      <c r="H27" s="137">
        <v>50</v>
      </c>
      <c r="I27" s="161">
        <v>30</v>
      </c>
      <c r="J27" s="137">
        <f>G27+H27+I27</f>
        <v>650</v>
      </c>
      <c r="K27" s="137" t="s">
        <v>470</v>
      </c>
    </row>
    <row r="28" spans="1:11" s="136" customFormat="1" ht="20.100000000000001" customHeight="1">
      <c r="A28" s="233">
        <v>14</v>
      </c>
      <c r="B28" s="137" t="s">
        <v>503</v>
      </c>
      <c r="C28" s="141">
        <v>43512</v>
      </c>
      <c r="D28" s="161" t="s">
        <v>490</v>
      </c>
      <c r="E28" s="162" t="s">
        <v>486</v>
      </c>
      <c r="F28" s="162" t="s">
        <v>527</v>
      </c>
      <c r="G28" s="137">
        <v>570</v>
      </c>
      <c r="H28" s="137">
        <v>50</v>
      </c>
      <c r="I28" s="161">
        <v>30</v>
      </c>
      <c r="J28" s="137">
        <f t="shared" si="0"/>
        <v>650</v>
      </c>
      <c r="K28" s="137" t="s">
        <v>470</v>
      </c>
    </row>
    <row r="29" spans="1:11" s="136" customFormat="1" ht="20.100000000000001" customHeight="1">
      <c r="A29" s="233"/>
      <c r="B29" s="137" t="s">
        <v>503</v>
      </c>
      <c r="C29" s="141">
        <v>43514</v>
      </c>
      <c r="D29" s="161" t="s">
        <v>482</v>
      </c>
      <c r="E29" s="162" t="s">
        <v>483</v>
      </c>
      <c r="F29" s="162" t="s">
        <v>527</v>
      </c>
      <c r="G29" s="137">
        <v>570</v>
      </c>
      <c r="H29" s="137">
        <v>50</v>
      </c>
      <c r="I29" s="161">
        <v>30</v>
      </c>
      <c r="J29" s="137">
        <f t="shared" si="0"/>
        <v>650</v>
      </c>
      <c r="K29" s="137" t="s">
        <v>470</v>
      </c>
    </row>
    <row r="30" spans="1:11" s="136" customFormat="1" ht="20.100000000000001" customHeight="1">
      <c r="A30" s="233">
        <v>15</v>
      </c>
      <c r="B30" s="137" t="s">
        <v>235</v>
      </c>
      <c r="C30" s="141">
        <v>43512</v>
      </c>
      <c r="D30" s="161" t="s">
        <v>504</v>
      </c>
      <c r="E30" s="162" t="s">
        <v>486</v>
      </c>
      <c r="F30" s="162" t="s">
        <v>527</v>
      </c>
      <c r="G30" s="137">
        <v>760</v>
      </c>
      <c r="H30" s="137">
        <v>50</v>
      </c>
      <c r="I30" s="161">
        <v>30</v>
      </c>
      <c r="J30" s="137">
        <f t="shared" si="0"/>
        <v>840</v>
      </c>
      <c r="K30" s="137" t="s">
        <v>470</v>
      </c>
    </row>
    <row r="31" spans="1:11" s="136" customFormat="1" ht="20.100000000000001" customHeight="1">
      <c r="A31" s="233"/>
      <c r="B31" s="137" t="s">
        <v>235</v>
      </c>
      <c r="C31" s="141">
        <v>43514</v>
      </c>
      <c r="D31" s="161" t="s">
        <v>505</v>
      </c>
      <c r="E31" s="162" t="s">
        <v>483</v>
      </c>
      <c r="F31" s="162" t="s">
        <v>527</v>
      </c>
      <c r="G31" s="137">
        <v>570</v>
      </c>
      <c r="H31" s="137">
        <v>50</v>
      </c>
      <c r="I31" s="161">
        <v>30</v>
      </c>
      <c r="J31" s="137">
        <f t="shared" si="0"/>
        <v>650</v>
      </c>
      <c r="K31" s="137" t="s">
        <v>470</v>
      </c>
    </row>
    <row r="32" spans="1:11" s="136" customFormat="1" ht="20.100000000000001" customHeight="1">
      <c r="A32" s="156">
        <v>16</v>
      </c>
      <c r="B32" s="137" t="s">
        <v>506</v>
      </c>
      <c r="C32" s="141">
        <v>43512</v>
      </c>
      <c r="D32" s="161" t="s">
        <v>480</v>
      </c>
      <c r="E32" s="162" t="s">
        <v>486</v>
      </c>
      <c r="F32" s="162" t="s">
        <v>527</v>
      </c>
      <c r="G32" s="137">
        <v>640</v>
      </c>
      <c r="H32" s="137">
        <v>50</v>
      </c>
      <c r="I32" s="161">
        <v>30</v>
      </c>
      <c r="J32" s="137">
        <f t="shared" si="0"/>
        <v>720</v>
      </c>
      <c r="K32" s="137" t="s">
        <v>470</v>
      </c>
    </row>
    <row r="33" spans="1:11" s="136" customFormat="1" ht="20.100000000000001" customHeight="1">
      <c r="A33" s="233">
        <v>17</v>
      </c>
      <c r="B33" s="137" t="s">
        <v>507</v>
      </c>
      <c r="C33" s="141">
        <v>43513</v>
      </c>
      <c r="D33" s="161" t="s">
        <v>482</v>
      </c>
      <c r="E33" s="162" t="s">
        <v>483</v>
      </c>
      <c r="F33" s="162" t="s">
        <v>527</v>
      </c>
      <c r="G33" s="137">
        <v>570</v>
      </c>
      <c r="H33" s="137">
        <v>50</v>
      </c>
      <c r="I33" s="161">
        <v>30</v>
      </c>
      <c r="J33" s="137">
        <f t="shared" si="0"/>
        <v>650</v>
      </c>
      <c r="K33" s="137" t="s">
        <v>470</v>
      </c>
    </row>
    <row r="34" spans="1:11" s="136" customFormat="1" ht="20.100000000000001" customHeight="1">
      <c r="A34" s="233"/>
      <c r="B34" s="137" t="s">
        <v>507</v>
      </c>
      <c r="C34" s="141">
        <v>43512</v>
      </c>
      <c r="D34" s="161" t="s">
        <v>485</v>
      </c>
      <c r="E34" s="162" t="s">
        <v>486</v>
      </c>
      <c r="F34" s="162" t="s">
        <v>527</v>
      </c>
      <c r="G34" s="137">
        <v>570</v>
      </c>
      <c r="H34" s="137">
        <v>50</v>
      </c>
      <c r="I34" s="161">
        <v>30</v>
      </c>
      <c r="J34" s="137">
        <f>G34+H34+I34</f>
        <v>650</v>
      </c>
      <c r="K34" s="137" t="s">
        <v>470</v>
      </c>
    </row>
    <row r="35" spans="1:11" s="136" customFormat="1" ht="20.100000000000001" customHeight="1">
      <c r="A35" s="233">
        <v>18</v>
      </c>
      <c r="B35" s="137" t="s">
        <v>509</v>
      </c>
      <c r="C35" s="141">
        <v>43513</v>
      </c>
      <c r="D35" s="161" t="s">
        <v>482</v>
      </c>
      <c r="E35" s="162" t="s">
        <v>483</v>
      </c>
      <c r="F35" s="162" t="s">
        <v>527</v>
      </c>
      <c r="G35" s="137">
        <v>570</v>
      </c>
      <c r="H35" s="137">
        <v>50</v>
      </c>
      <c r="I35" s="161">
        <v>30</v>
      </c>
      <c r="J35" s="137">
        <f t="shared" si="0"/>
        <v>650</v>
      </c>
      <c r="K35" s="137" t="s">
        <v>470</v>
      </c>
    </row>
    <row r="36" spans="1:11" s="136" customFormat="1" ht="20.100000000000001" customHeight="1">
      <c r="A36" s="233"/>
      <c r="B36" s="137" t="s">
        <v>509</v>
      </c>
      <c r="C36" s="141">
        <v>43512</v>
      </c>
      <c r="D36" s="161" t="s">
        <v>485</v>
      </c>
      <c r="E36" s="162" t="s">
        <v>486</v>
      </c>
      <c r="F36" s="162" t="s">
        <v>527</v>
      </c>
      <c r="G36" s="137">
        <v>570</v>
      </c>
      <c r="H36" s="137">
        <v>50</v>
      </c>
      <c r="I36" s="161">
        <v>30</v>
      </c>
      <c r="J36" s="137">
        <f t="shared" si="0"/>
        <v>650</v>
      </c>
      <c r="K36" s="137" t="s">
        <v>470</v>
      </c>
    </row>
    <row r="37" spans="1:11" s="136" customFormat="1" ht="20.100000000000001" customHeight="1">
      <c r="A37" s="233">
        <v>19</v>
      </c>
      <c r="B37" s="137" t="s">
        <v>512</v>
      </c>
      <c r="C37" s="141">
        <v>43513</v>
      </c>
      <c r="D37" s="161" t="s">
        <v>510</v>
      </c>
      <c r="E37" s="162" t="s">
        <v>511</v>
      </c>
      <c r="F37" s="162" t="s">
        <v>527</v>
      </c>
      <c r="G37" s="137">
        <v>590</v>
      </c>
      <c r="H37" s="137">
        <v>50</v>
      </c>
      <c r="I37" s="161">
        <v>30</v>
      </c>
      <c r="J37" s="137">
        <f t="shared" si="0"/>
        <v>670</v>
      </c>
      <c r="K37" s="137" t="s">
        <v>470</v>
      </c>
    </row>
    <row r="38" spans="1:11" s="136" customFormat="1" ht="20.100000000000001" customHeight="1">
      <c r="A38" s="233"/>
      <c r="B38" s="137" t="s">
        <v>512</v>
      </c>
      <c r="C38" s="141">
        <v>43512</v>
      </c>
      <c r="D38" s="161" t="s">
        <v>515</v>
      </c>
      <c r="E38" s="162" t="s">
        <v>516</v>
      </c>
      <c r="F38" s="162" t="s">
        <v>527</v>
      </c>
      <c r="G38" s="137">
        <v>490</v>
      </c>
      <c r="H38" s="137">
        <v>50</v>
      </c>
      <c r="I38" s="161">
        <v>30</v>
      </c>
      <c r="J38" s="137">
        <f>G38+H38+I38</f>
        <v>570</v>
      </c>
      <c r="K38" s="137" t="s">
        <v>470</v>
      </c>
    </row>
    <row r="39" spans="1:11" s="136" customFormat="1" ht="20.100000000000001" customHeight="1">
      <c r="A39" s="233">
        <v>20</v>
      </c>
      <c r="B39" s="137" t="s">
        <v>513</v>
      </c>
      <c r="C39" s="141">
        <v>43513</v>
      </c>
      <c r="D39" s="161" t="s">
        <v>525</v>
      </c>
      <c r="E39" s="162" t="s">
        <v>511</v>
      </c>
      <c r="F39" s="162" t="s">
        <v>527</v>
      </c>
      <c r="G39" s="137">
        <v>590</v>
      </c>
      <c r="H39" s="137">
        <v>50</v>
      </c>
      <c r="I39" s="161">
        <v>30</v>
      </c>
      <c r="J39" s="137">
        <f t="shared" si="0"/>
        <v>670</v>
      </c>
      <c r="K39" s="137" t="s">
        <v>470</v>
      </c>
    </row>
    <row r="40" spans="1:11" s="136" customFormat="1" ht="20.100000000000001" customHeight="1">
      <c r="A40" s="233"/>
      <c r="B40" s="137" t="s">
        <v>513</v>
      </c>
      <c r="C40" s="141">
        <v>43512</v>
      </c>
      <c r="D40" s="161" t="s">
        <v>515</v>
      </c>
      <c r="E40" s="162" t="s">
        <v>516</v>
      </c>
      <c r="F40" s="162" t="s">
        <v>527</v>
      </c>
      <c r="G40" s="137">
        <v>490</v>
      </c>
      <c r="H40" s="137">
        <v>50</v>
      </c>
      <c r="I40" s="161">
        <v>30</v>
      </c>
      <c r="J40" s="137">
        <f t="shared" si="0"/>
        <v>570</v>
      </c>
      <c r="K40" s="137" t="s">
        <v>470</v>
      </c>
    </row>
    <row r="41" spans="1:11" s="136" customFormat="1" ht="20.100000000000001" customHeight="1">
      <c r="A41" s="233">
        <v>21</v>
      </c>
      <c r="B41" s="137" t="s">
        <v>514</v>
      </c>
      <c r="C41" s="141">
        <v>43512</v>
      </c>
      <c r="D41" s="161" t="s">
        <v>515</v>
      </c>
      <c r="E41" s="162" t="s">
        <v>516</v>
      </c>
      <c r="F41" s="162" t="s">
        <v>527</v>
      </c>
      <c r="G41" s="137">
        <v>490</v>
      </c>
      <c r="H41" s="137">
        <v>0</v>
      </c>
      <c r="I41" s="161">
        <v>30</v>
      </c>
      <c r="J41" s="137">
        <f t="shared" si="0"/>
        <v>520</v>
      </c>
      <c r="K41" s="137" t="s">
        <v>479</v>
      </c>
    </row>
    <row r="42" spans="1:11" s="136" customFormat="1" ht="20.100000000000001" customHeight="1">
      <c r="A42" s="233"/>
      <c r="B42" s="137" t="s">
        <v>514</v>
      </c>
      <c r="C42" s="141">
        <v>43513</v>
      </c>
      <c r="D42" s="161" t="s">
        <v>510</v>
      </c>
      <c r="E42" s="162" t="s">
        <v>511</v>
      </c>
      <c r="F42" s="162" t="s">
        <v>527</v>
      </c>
      <c r="G42" s="137">
        <v>380</v>
      </c>
      <c r="H42" s="137">
        <v>0</v>
      </c>
      <c r="I42" s="161">
        <v>30</v>
      </c>
      <c r="J42" s="137">
        <f t="shared" si="0"/>
        <v>410</v>
      </c>
      <c r="K42" s="137" t="s">
        <v>479</v>
      </c>
    </row>
    <row r="43" spans="1:11" s="136" customFormat="1" ht="20.100000000000001" customHeight="1">
      <c r="A43" s="233">
        <v>22</v>
      </c>
      <c r="B43" s="179" t="s">
        <v>492</v>
      </c>
      <c r="C43" s="180">
        <v>43514</v>
      </c>
      <c r="D43" s="161" t="s">
        <v>491</v>
      </c>
      <c r="E43" s="162" t="s">
        <v>483</v>
      </c>
      <c r="F43" s="162" t="s">
        <v>527</v>
      </c>
      <c r="G43" s="137">
        <v>300</v>
      </c>
      <c r="H43" s="137">
        <v>0</v>
      </c>
      <c r="I43" s="161">
        <v>30</v>
      </c>
      <c r="J43" s="137">
        <f t="shared" si="0"/>
        <v>330</v>
      </c>
      <c r="K43" s="137" t="s">
        <v>479</v>
      </c>
    </row>
    <row r="44" spans="1:11" s="136" customFormat="1" ht="20.100000000000001" customHeight="1">
      <c r="A44" s="233"/>
      <c r="B44" s="137" t="s">
        <v>492</v>
      </c>
      <c r="C44" s="141">
        <v>43511</v>
      </c>
      <c r="D44" s="161" t="s">
        <v>490</v>
      </c>
      <c r="E44" s="162" t="s">
        <v>486</v>
      </c>
      <c r="F44" s="162" t="s">
        <v>527</v>
      </c>
      <c r="G44" s="137">
        <v>110</v>
      </c>
      <c r="H44" s="137">
        <v>0</v>
      </c>
      <c r="I44" s="161">
        <v>30</v>
      </c>
      <c r="J44" s="137">
        <f t="shared" si="0"/>
        <v>140</v>
      </c>
      <c r="K44" s="137" t="s">
        <v>479</v>
      </c>
    </row>
    <row r="45" spans="1:11" s="136" customFormat="1" ht="20.100000000000001" customHeight="1">
      <c r="A45" s="147">
        <v>23</v>
      </c>
      <c r="B45" s="179" t="s">
        <v>237</v>
      </c>
      <c r="C45" s="180">
        <v>43512</v>
      </c>
      <c r="D45" s="181" t="s">
        <v>478</v>
      </c>
      <c r="E45" s="182" t="s">
        <v>524</v>
      </c>
      <c r="F45" s="162" t="s">
        <v>527</v>
      </c>
      <c r="G45" s="179">
        <v>460</v>
      </c>
      <c r="H45" s="179">
        <v>0</v>
      </c>
      <c r="I45" s="181">
        <v>30</v>
      </c>
      <c r="J45" s="137">
        <f t="shared" si="0"/>
        <v>490</v>
      </c>
      <c r="K45" s="179" t="s">
        <v>479</v>
      </c>
    </row>
    <row r="46" spans="1:11" s="136" customFormat="1" ht="20.100000000000001" customHeight="1">
      <c r="A46" s="147">
        <v>24</v>
      </c>
      <c r="B46" s="137" t="s">
        <v>240</v>
      </c>
      <c r="C46" s="141">
        <v>43512</v>
      </c>
      <c r="D46" s="161" t="s">
        <v>480</v>
      </c>
      <c r="E46" s="162" t="s">
        <v>486</v>
      </c>
      <c r="F46" s="162" t="s">
        <v>527</v>
      </c>
      <c r="G46" s="137">
        <v>270</v>
      </c>
      <c r="H46" s="137">
        <v>0</v>
      </c>
      <c r="I46" s="161">
        <v>30</v>
      </c>
      <c r="J46" s="137">
        <f>G46+H46+I46</f>
        <v>300</v>
      </c>
      <c r="K46" s="137" t="s">
        <v>479</v>
      </c>
    </row>
    <row r="47" spans="1:11" s="136" customFormat="1" ht="20.100000000000001" customHeight="1">
      <c r="A47" s="233">
        <v>25</v>
      </c>
      <c r="B47" s="137" t="s">
        <v>499</v>
      </c>
      <c r="C47" s="141">
        <v>43513</v>
      </c>
      <c r="D47" s="161" t="s">
        <v>487</v>
      </c>
      <c r="E47" s="162" t="s">
        <v>472</v>
      </c>
      <c r="F47" s="162" t="s">
        <v>527</v>
      </c>
      <c r="G47" s="137">
        <v>380</v>
      </c>
      <c r="H47" s="137">
        <v>0</v>
      </c>
      <c r="I47" s="161">
        <v>30</v>
      </c>
      <c r="J47" s="137">
        <f t="shared" si="0"/>
        <v>410</v>
      </c>
      <c r="K47" s="137" t="s">
        <v>479</v>
      </c>
    </row>
    <row r="48" spans="1:11" s="136" customFormat="1" ht="20.100000000000001" customHeight="1">
      <c r="A48" s="233"/>
      <c r="B48" s="137" t="s">
        <v>499</v>
      </c>
      <c r="C48" s="141">
        <v>43512</v>
      </c>
      <c r="D48" s="161" t="s">
        <v>501</v>
      </c>
      <c r="E48" s="162" t="s">
        <v>469</v>
      </c>
      <c r="F48" s="162" t="s">
        <v>527</v>
      </c>
      <c r="G48" s="137">
        <v>110</v>
      </c>
      <c r="H48" s="137">
        <v>0</v>
      </c>
      <c r="I48" s="161">
        <v>30</v>
      </c>
      <c r="J48" s="137">
        <f t="shared" si="0"/>
        <v>140</v>
      </c>
      <c r="K48" s="137" t="s">
        <v>479</v>
      </c>
    </row>
    <row r="49" spans="1:11" s="136" customFormat="1" ht="20.100000000000001" customHeight="1">
      <c r="A49" s="233"/>
      <c r="B49" s="137" t="s">
        <v>499</v>
      </c>
      <c r="C49" s="141">
        <v>43512</v>
      </c>
      <c r="D49" s="161" t="s">
        <v>468</v>
      </c>
      <c r="E49" s="162" t="s">
        <v>469</v>
      </c>
      <c r="F49" s="162" t="s">
        <v>527</v>
      </c>
      <c r="G49" s="137">
        <v>350</v>
      </c>
      <c r="H49" s="137">
        <v>0</v>
      </c>
      <c r="I49" s="161">
        <v>30</v>
      </c>
      <c r="J49" s="137">
        <f t="shared" si="0"/>
        <v>380</v>
      </c>
      <c r="K49" s="137" t="s">
        <v>479</v>
      </c>
    </row>
    <row r="50" spans="1:11" s="136" customFormat="1" ht="20.100000000000001" customHeight="1">
      <c r="A50" s="233">
        <v>26</v>
      </c>
      <c r="B50" s="137" t="s">
        <v>508</v>
      </c>
      <c r="C50" s="141">
        <v>43513</v>
      </c>
      <c r="D50" s="161" t="s">
        <v>482</v>
      </c>
      <c r="E50" s="162" t="s">
        <v>483</v>
      </c>
      <c r="F50" s="162" t="s">
        <v>527</v>
      </c>
      <c r="G50" s="137">
        <v>300</v>
      </c>
      <c r="H50" s="137">
        <v>0</v>
      </c>
      <c r="I50" s="161">
        <v>30</v>
      </c>
      <c r="J50" s="137">
        <f t="shared" si="0"/>
        <v>330</v>
      </c>
      <c r="K50" s="137" t="s">
        <v>479</v>
      </c>
    </row>
    <row r="51" spans="1:11" s="136" customFormat="1" ht="20.100000000000001" customHeight="1">
      <c r="A51" s="233"/>
      <c r="B51" s="137" t="s">
        <v>508</v>
      </c>
      <c r="C51" s="141">
        <v>43512</v>
      </c>
      <c r="D51" s="161" t="s">
        <v>485</v>
      </c>
      <c r="E51" s="162" t="s">
        <v>486</v>
      </c>
      <c r="F51" s="162" t="s">
        <v>527</v>
      </c>
      <c r="G51" s="137">
        <v>300</v>
      </c>
      <c r="H51" s="137">
        <v>0</v>
      </c>
      <c r="I51" s="161">
        <v>30</v>
      </c>
      <c r="J51" s="137">
        <f t="shared" si="0"/>
        <v>330</v>
      </c>
      <c r="K51" s="137" t="s">
        <v>479</v>
      </c>
    </row>
    <row r="52" spans="1:11" s="138" customFormat="1" ht="20.100000000000001" customHeight="1">
      <c r="A52" s="140"/>
      <c r="B52" s="140"/>
      <c r="C52" s="140"/>
      <c r="D52" s="139"/>
      <c r="E52" s="139"/>
      <c r="F52" s="139"/>
      <c r="I52" s="145" t="s">
        <v>220</v>
      </c>
      <c r="J52" s="146">
        <f>SUM(J2:J51)</f>
        <v>36860</v>
      </c>
    </row>
  </sheetData>
  <mergeCells count="23">
    <mergeCell ref="A50:A51"/>
    <mergeCell ref="A37:A38"/>
    <mergeCell ref="A39:A40"/>
    <mergeCell ref="A41:A42"/>
    <mergeCell ref="A43:A44"/>
    <mergeCell ref="A47:A49"/>
    <mergeCell ref="A35:A36"/>
    <mergeCell ref="A12:A13"/>
    <mergeCell ref="A14:A15"/>
    <mergeCell ref="A16:A17"/>
    <mergeCell ref="A18:A19"/>
    <mergeCell ref="A20:A21"/>
    <mergeCell ref="A22:A23"/>
    <mergeCell ref="A24:A25"/>
    <mergeCell ref="A26:A27"/>
    <mergeCell ref="A28:A29"/>
    <mergeCell ref="A30:A31"/>
    <mergeCell ref="A33:A34"/>
    <mergeCell ref="A2:A3"/>
    <mergeCell ref="A4:A5"/>
    <mergeCell ref="A6:A7"/>
    <mergeCell ref="A8:A9"/>
    <mergeCell ref="A10:A11"/>
  </mergeCells>
  <phoneticPr fontId="4" type="noConversion"/>
  <pageMargins left="0.75" right="0.75" top="1" bottom="1" header="0.51" footer="0.51"/>
  <pageSetup paperSize="9" orientation="landscape" horizontalDpi="0" verticalDpi="0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0"/>
  <sheetViews>
    <sheetView topLeftCell="A37" workbookViewId="0">
      <selection activeCell="J22" sqref="J22"/>
    </sheetView>
  </sheetViews>
  <sheetFormatPr defaultRowHeight="14.25"/>
  <cols>
    <col min="1" max="1" width="8.125" style="78" customWidth="1"/>
    <col min="2" max="9" width="9" style="78"/>
    <col min="10" max="10" width="21.375" style="78" bestFit="1" customWidth="1"/>
    <col min="11" max="16384" width="9" style="78"/>
  </cols>
  <sheetData>
    <row r="1" spans="1:10" s="79" customFormat="1" ht="20.100000000000001" customHeight="1">
      <c r="A1" s="81" t="s">
        <v>216</v>
      </c>
      <c r="B1" s="81" t="s">
        <v>209</v>
      </c>
      <c r="C1" s="81" t="s">
        <v>210</v>
      </c>
      <c r="D1" s="81" t="s">
        <v>211</v>
      </c>
      <c r="E1" s="81" t="s">
        <v>212</v>
      </c>
      <c r="F1" s="81" t="s">
        <v>213</v>
      </c>
      <c r="G1" s="81" t="s">
        <v>214</v>
      </c>
      <c r="H1" s="81" t="s">
        <v>218</v>
      </c>
      <c r="I1" s="81" t="s">
        <v>215</v>
      </c>
      <c r="J1" s="81" t="s">
        <v>221</v>
      </c>
    </row>
    <row r="2" spans="1:10" s="165" customFormat="1" ht="20.100000000000001" customHeight="1">
      <c r="A2" s="234">
        <v>1</v>
      </c>
      <c r="B2" s="80" t="s">
        <v>133</v>
      </c>
      <c r="C2" s="164">
        <v>43512</v>
      </c>
      <c r="D2" s="80" t="s">
        <v>134</v>
      </c>
      <c r="E2" s="80" t="s">
        <v>135</v>
      </c>
      <c r="F2" s="80" t="s">
        <v>136</v>
      </c>
      <c r="G2" s="80">
        <v>119</v>
      </c>
      <c r="H2" s="80">
        <v>30</v>
      </c>
      <c r="I2" s="80" t="s">
        <v>137</v>
      </c>
      <c r="J2" s="80"/>
    </row>
    <row r="3" spans="1:10" s="165" customFormat="1" ht="20.100000000000001" customHeight="1">
      <c r="A3" s="235"/>
      <c r="B3" s="80" t="s">
        <v>133</v>
      </c>
      <c r="C3" s="164">
        <v>43513</v>
      </c>
      <c r="D3" s="80" t="s">
        <v>138</v>
      </c>
      <c r="E3" s="80" t="s">
        <v>134</v>
      </c>
      <c r="F3" s="80" t="s">
        <v>207</v>
      </c>
      <c r="G3" s="80">
        <v>312</v>
      </c>
      <c r="H3" s="80">
        <v>30</v>
      </c>
      <c r="I3" s="80" t="s">
        <v>137</v>
      </c>
      <c r="J3" s="80"/>
    </row>
    <row r="4" spans="1:10" s="165" customFormat="1" ht="20.100000000000001" customHeight="1">
      <c r="A4" s="234">
        <v>2</v>
      </c>
      <c r="B4" s="80" t="s">
        <v>139</v>
      </c>
      <c r="C4" s="164">
        <v>43512</v>
      </c>
      <c r="D4" s="80" t="s">
        <v>140</v>
      </c>
      <c r="E4" s="80" t="s">
        <v>141</v>
      </c>
      <c r="F4" s="80" t="s">
        <v>142</v>
      </c>
      <c r="G4" s="80">
        <v>213</v>
      </c>
      <c r="H4" s="80">
        <v>30</v>
      </c>
      <c r="I4" s="80" t="s">
        <v>143</v>
      </c>
      <c r="J4" s="80"/>
    </row>
    <row r="5" spans="1:10" s="165" customFormat="1" ht="20.100000000000001" customHeight="1">
      <c r="A5" s="235"/>
      <c r="B5" s="80" t="s">
        <v>139</v>
      </c>
      <c r="C5" s="164">
        <v>43513</v>
      </c>
      <c r="D5" s="80" t="s">
        <v>141</v>
      </c>
      <c r="E5" s="80" t="s">
        <v>140</v>
      </c>
      <c r="F5" s="80" t="s">
        <v>144</v>
      </c>
      <c r="G5" s="80">
        <v>213</v>
      </c>
      <c r="H5" s="80">
        <v>30</v>
      </c>
      <c r="I5" s="80" t="s">
        <v>143</v>
      </c>
      <c r="J5" s="80"/>
    </row>
    <row r="6" spans="1:10" s="165" customFormat="1" ht="20.100000000000001" customHeight="1">
      <c r="A6" s="234">
        <v>3</v>
      </c>
      <c r="B6" s="80" t="s">
        <v>145</v>
      </c>
      <c r="C6" s="164">
        <v>43512</v>
      </c>
      <c r="D6" s="80" t="s">
        <v>140</v>
      </c>
      <c r="E6" s="80" t="s">
        <v>141</v>
      </c>
      <c r="F6" s="80" t="s">
        <v>142</v>
      </c>
      <c r="G6" s="80">
        <v>213</v>
      </c>
      <c r="H6" s="80">
        <v>30</v>
      </c>
      <c r="I6" s="80" t="s">
        <v>146</v>
      </c>
      <c r="J6" s="80"/>
    </row>
    <row r="7" spans="1:10" s="165" customFormat="1" ht="20.100000000000001" customHeight="1">
      <c r="A7" s="235"/>
      <c r="B7" s="80" t="s">
        <v>145</v>
      </c>
      <c r="C7" s="164">
        <v>43513</v>
      </c>
      <c r="D7" s="80" t="s">
        <v>141</v>
      </c>
      <c r="E7" s="80" t="s">
        <v>140</v>
      </c>
      <c r="F7" s="80" t="s">
        <v>144</v>
      </c>
      <c r="G7" s="80">
        <v>213</v>
      </c>
      <c r="H7" s="80">
        <v>30</v>
      </c>
      <c r="I7" s="80" t="s">
        <v>143</v>
      </c>
      <c r="J7" s="80"/>
    </row>
    <row r="8" spans="1:10" s="165" customFormat="1" ht="20.100000000000001" customHeight="1">
      <c r="A8" s="234">
        <v>4</v>
      </c>
      <c r="B8" s="80" t="s">
        <v>147</v>
      </c>
      <c r="C8" s="164">
        <v>43512</v>
      </c>
      <c r="D8" s="80" t="s">
        <v>134</v>
      </c>
      <c r="E8" s="80" t="s">
        <v>148</v>
      </c>
      <c r="F8" s="80" t="s">
        <v>149</v>
      </c>
      <c r="G8" s="80">
        <v>521</v>
      </c>
      <c r="H8" s="80">
        <v>30</v>
      </c>
      <c r="I8" s="80" t="s">
        <v>143</v>
      </c>
      <c r="J8" s="80"/>
    </row>
    <row r="9" spans="1:10" s="165" customFormat="1" ht="20.100000000000001" customHeight="1">
      <c r="A9" s="235"/>
      <c r="B9" s="80" t="s">
        <v>150</v>
      </c>
      <c r="C9" s="164">
        <v>43513</v>
      </c>
      <c r="D9" s="80" t="s">
        <v>148</v>
      </c>
      <c r="E9" s="80" t="s">
        <v>134</v>
      </c>
      <c r="F9" s="80" t="s">
        <v>151</v>
      </c>
      <c r="G9" s="80">
        <v>521</v>
      </c>
      <c r="H9" s="80">
        <v>30</v>
      </c>
      <c r="I9" s="80" t="s">
        <v>143</v>
      </c>
      <c r="J9" s="80"/>
    </row>
    <row r="10" spans="1:10" s="165" customFormat="1" ht="20.100000000000001" customHeight="1">
      <c r="A10" s="234">
        <v>5</v>
      </c>
      <c r="B10" s="80" t="s">
        <v>152</v>
      </c>
      <c r="C10" s="164">
        <v>43512</v>
      </c>
      <c r="D10" s="80" t="s">
        <v>140</v>
      </c>
      <c r="E10" s="80" t="s">
        <v>141</v>
      </c>
      <c r="F10" s="80" t="s">
        <v>142</v>
      </c>
      <c r="G10" s="80">
        <v>213</v>
      </c>
      <c r="H10" s="80">
        <v>30</v>
      </c>
      <c r="I10" s="80" t="s">
        <v>143</v>
      </c>
      <c r="J10" s="80"/>
    </row>
    <row r="11" spans="1:10" s="165" customFormat="1" ht="20.100000000000001" customHeight="1">
      <c r="A11" s="235"/>
      <c r="B11" s="80" t="s">
        <v>153</v>
      </c>
      <c r="C11" s="164">
        <v>43513</v>
      </c>
      <c r="D11" s="80" t="s">
        <v>141</v>
      </c>
      <c r="E11" s="80" t="s">
        <v>140</v>
      </c>
      <c r="F11" s="80" t="s">
        <v>144</v>
      </c>
      <c r="G11" s="80">
        <v>213</v>
      </c>
      <c r="H11" s="80">
        <v>30</v>
      </c>
      <c r="I11" s="80" t="s">
        <v>143</v>
      </c>
      <c r="J11" s="80"/>
    </row>
    <row r="12" spans="1:10" s="165" customFormat="1" ht="20.100000000000001" customHeight="1">
      <c r="A12" s="234">
        <v>6</v>
      </c>
      <c r="B12" s="80" t="s">
        <v>154</v>
      </c>
      <c r="C12" s="164">
        <v>43512</v>
      </c>
      <c r="D12" s="80" t="s">
        <v>155</v>
      </c>
      <c r="E12" s="80" t="s">
        <v>148</v>
      </c>
      <c r="F12" s="80" t="s">
        <v>156</v>
      </c>
      <c r="G12" s="80">
        <v>219.5</v>
      </c>
      <c r="H12" s="80">
        <v>30</v>
      </c>
      <c r="I12" s="80" t="s">
        <v>143</v>
      </c>
      <c r="J12" s="80"/>
    </row>
    <row r="13" spans="1:10" s="165" customFormat="1" ht="20.100000000000001" customHeight="1">
      <c r="A13" s="235"/>
      <c r="B13" s="80" t="s">
        <v>154</v>
      </c>
      <c r="C13" s="164">
        <v>43513</v>
      </c>
      <c r="D13" s="80" t="s">
        <v>148</v>
      </c>
      <c r="E13" s="80" t="s">
        <v>155</v>
      </c>
      <c r="F13" s="80" t="s">
        <v>605</v>
      </c>
      <c r="G13" s="80">
        <v>219.5</v>
      </c>
      <c r="H13" s="80">
        <v>30</v>
      </c>
      <c r="I13" s="80" t="s">
        <v>146</v>
      </c>
      <c r="J13" s="80"/>
    </row>
    <row r="14" spans="1:10" s="165" customFormat="1" ht="20.100000000000001" customHeight="1">
      <c r="A14" s="234">
        <v>7</v>
      </c>
      <c r="B14" s="80" t="s">
        <v>157</v>
      </c>
      <c r="C14" s="164">
        <v>43512</v>
      </c>
      <c r="D14" s="80" t="s">
        <v>155</v>
      </c>
      <c r="E14" s="80" t="s">
        <v>138</v>
      </c>
      <c r="F14" s="80" t="s">
        <v>156</v>
      </c>
      <c r="G14" s="80">
        <v>219.5</v>
      </c>
      <c r="H14" s="80">
        <v>30</v>
      </c>
      <c r="I14" s="80" t="s">
        <v>143</v>
      </c>
      <c r="J14" s="80"/>
    </row>
    <row r="15" spans="1:10" s="165" customFormat="1" ht="20.100000000000001" customHeight="1">
      <c r="A15" s="238"/>
      <c r="B15" s="80" t="s">
        <v>158</v>
      </c>
      <c r="C15" s="164">
        <v>43513</v>
      </c>
      <c r="D15" s="80" t="s">
        <v>148</v>
      </c>
      <c r="E15" s="80" t="s">
        <v>159</v>
      </c>
      <c r="F15" s="80" t="s">
        <v>160</v>
      </c>
      <c r="G15" s="80">
        <v>219.5</v>
      </c>
      <c r="H15" s="80">
        <v>30</v>
      </c>
      <c r="I15" s="80" t="s">
        <v>143</v>
      </c>
      <c r="J15" s="80"/>
    </row>
    <row r="16" spans="1:10" s="165" customFormat="1" ht="20.100000000000001" customHeight="1">
      <c r="A16" s="235"/>
      <c r="B16" s="80" t="s">
        <v>158</v>
      </c>
      <c r="C16" s="164">
        <v>43513</v>
      </c>
      <c r="D16" s="80" t="s">
        <v>155</v>
      </c>
      <c r="E16" s="80" t="s">
        <v>161</v>
      </c>
      <c r="F16" s="80" t="s">
        <v>160</v>
      </c>
      <c r="G16" s="80">
        <v>17.5</v>
      </c>
      <c r="H16" s="80">
        <v>30</v>
      </c>
      <c r="I16" s="80" t="s">
        <v>146</v>
      </c>
      <c r="J16" s="82"/>
    </row>
    <row r="17" spans="1:10" s="165" customFormat="1" ht="20.100000000000001" customHeight="1">
      <c r="A17" s="234">
        <v>8</v>
      </c>
      <c r="B17" s="80" t="s">
        <v>162</v>
      </c>
      <c r="C17" s="164">
        <v>43512</v>
      </c>
      <c r="D17" s="80" t="s">
        <v>155</v>
      </c>
      <c r="E17" s="80" t="s">
        <v>148</v>
      </c>
      <c r="F17" s="80" t="s">
        <v>156</v>
      </c>
      <c r="G17" s="80">
        <v>219.5</v>
      </c>
      <c r="H17" s="80">
        <v>30</v>
      </c>
      <c r="I17" s="80" t="s">
        <v>143</v>
      </c>
      <c r="J17" s="82"/>
    </row>
    <row r="18" spans="1:10" s="165" customFormat="1" ht="20.100000000000001" customHeight="1">
      <c r="A18" s="235"/>
      <c r="B18" s="80" t="s">
        <v>162</v>
      </c>
      <c r="C18" s="164">
        <v>43513</v>
      </c>
      <c r="D18" s="80" t="s">
        <v>148</v>
      </c>
      <c r="E18" s="80" t="s">
        <v>155</v>
      </c>
      <c r="F18" s="80" t="s">
        <v>160</v>
      </c>
      <c r="G18" s="80">
        <v>219.5</v>
      </c>
      <c r="H18" s="80">
        <v>30</v>
      </c>
      <c r="I18" s="80" t="s">
        <v>143</v>
      </c>
      <c r="J18" s="82"/>
    </row>
    <row r="19" spans="1:10" s="165" customFormat="1" ht="20.100000000000001" customHeight="1">
      <c r="A19" s="234">
        <v>9</v>
      </c>
      <c r="B19" s="80" t="s">
        <v>163</v>
      </c>
      <c r="C19" s="164">
        <v>43512</v>
      </c>
      <c r="D19" s="80" t="s">
        <v>155</v>
      </c>
      <c r="E19" s="80" t="s">
        <v>148</v>
      </c>
      <c r="F19" s="80" t="s">
        <v>156</v>
      </c>
      <c r="G19" s="80">
        <v>219.5</v>
      </c>
      <c r="H19" s="80">
        <v>30</v>
      </c>
      <c r="I19" s="80" t="s">
        <v>143</v>
      </c>
      <c r="J19" s="82"/>
    </row>
    <row r="20" spans="1:10" s="165" customFormat="1" ht="20.100000000000001" customHeight="1">
      <c r="A20" s="235"/>
      <c r="B20" s="80" t="s">
        <v>163</v>
      </c>
      <c r="C20" s="164">
        <v>43513</v>
      </c>
      <c r="D20" s="80" t="s">
        <v>148</v>
      </c>
      <c r="E20" s="80" t="s">
        <v>155</v>
      </c>
      <c r="F20" s="80" t="s">
        <v>160</v>
      </c>
      <c r="G20" s="80">
        <v>219.5</v>
      </c>
      <c r="H20" s="80">
        <v>30</v>
      </c>
      <c r="I20" s="80" t="s">
        <v>143</v>
      </c>
      <c r="J20" s="82"/>
    </row>
    <row r="21" spans="1:10" s="165" customFormat="1" ht="20.100000000000001" customHeight="1">
      <c r="A21" s="80">
        <v>10</v>
      </c>
      <c r="B21" s="80" t="s">
        <v>164</v>
      </c>
      <c r="C21" s="164">
        <v>43512</v>
      </c>
      <c r="D21" s="80" t="s">
        <v>165</v>
      </c>
      <c r="E21" s="80" t="s">
        <v>138</v>
      </c>
      <c r="F21" s="80" t="s">
        <v>166</v>
      </c>
      <c r="G21" s="80">
        <v>184.5</v>
      </c>
      <c r="H21" s="80">
        <v>30</v>
      </c>
      <c r="I21" s="80" t="s">
        <v>137</v>
      </c>
      <c r="J21" s="82"/>
    </row>
    <row r="22" spans="1:10" s="165" customFormat="1" ht="20.100000000000001" customHeight="1">
      <c r="A22" s="234">
        <v>11</v>
      </c>
      <c r="B22" s="80" t="s">
        <v>167</v>
      </c>
      <c r="C22" s="164">
        <v>43512</v>
      </c>
      <c r="D22" s="80" t="s">
        <v>168</v>
      </c>
      <c r="E22" s="80" t="s">
        <v>169</v>
      </c>
      <c r="F22" s="80" t="s">
        <v>170</v>
      </c>
      <c r="G22" s="80">
        <v>435.5</v>
      </c>
      <c r="H22" s="80">
        <v>30</v>
      </c>
      <c r="I22" s="80" t="s">
        <v>143</v>
      </c>
      <c r="J22" s="82"/>
    </row>
    <row r="23" spans="1:10" s="165" customFormat="1" ht="20.100000000000001" customHeight="1">
      <c r="A23" s="235"/>
      <c r="B23" s="80" t="s">
        <v>167</v>
      </c>
      <c r="C23" s="164">
        <v>43513</v>
      </c>
      <c r="D23" s="80" t="s">
        <v>169</v>
      </c>
      <c r="E23" s="80" t="s">
        <v>171</v>
      </c>
      <c r="F23" s="80" t="s">
        <v>172</v>
      </c>
      <c r="G23" s="80">
        <v>435.5</v>
      </c>
      <c r="H23" s="80">
        <v>30</v>
      </c>
      <c r="I23" s="80" t="s">
        <v>146</v>
      </c>
      <c r="J23" s="82"/>
    </row>
    <row r="24" spans="1:10" s="165" customFormat="1" ht="20.100000000000001" customHeight="1">
      <c r="A24" s="234">
        <v>12</v>
      </c>
      <c r="B24" s="80" t="s">
        <v>173</v>
      </c>
      <c r="C24" s="164">
        <v>43512</v>
      </c>
      <c r="D24" s="80" t="s">
        <v>174</v>
      </c>
      <c r="E24" s="80" t="s">
        <v>169</v>
      </c>
      <c r="F24" s="80" t="s">
        <v>170</v>
      </c>
      <c r="G24" s="80">
        <v>484.5</v>
      </c>
      <c r="H24" s="80">
        <v>30</v>
      </c>
      <c r="I24" s="80" t="s">
        <v>143</v>
      </c>
      <c r="J24" s="82"/>
    </row>
    <row r="25" spans="1:10" s="165" customFormat="1" ht="20.100000000000001" customHeight="1">
      <c r="A25" s="235"/>
      <c r="B25" s="80" t="s">
        <v>175</v>
      </c>
      <c r="C25" s="164">
        <v>43513</v>
      </c>
      <c r="D25" s="80" t="s">
        <v>169</v>
      </c>
      <c r="E25" s="80" t="s">
        <v>174</v>
      </c>
      <c r="F25" s="80" t="s">
        <v>208</v>
      </c>
      <c r="G25" s="80">
        <v>511.5</v>
      </c>
      <c r="H25" s="80">
        <v>30</v>
      </c>
      <c r="I25" s="80" t="s">
        <v>143</v>
      </c>
      <c r="J25" s="82"/>
    </row>
    <row r="26" spans="1:10" s="165" customFormat="1" ht="20.100000000000001" customHeight="1">
      <c r="A26" s="234">
        <v>13</v>
      </c>
      <c r="B26" s="80" t="s">
        <v>177</v>
      </c>
      <c r="C26" s="164">
        <v>43512</v>
      </c>
      <c r="D26" s="80" t="s">
        <v>178</v>
      </c>
      <c r="E26" s="80" t="s">
        <v>148</v>
      </c>
      <c r="F26" s="80" t="s">
        <v>179</v>
      </c>
      <c r="G26" s="80">
        <v>314.5</v>
      </c>
      <c r="H26" s="80">
        <v>30</v>
      </c>
      <c r="I26" s="80" t="s">
        <v>143</v>
      </c>
      <c r="J26" s="82"/>
    </row>
    <row r="27" spans="1:10" s="165" customFormat="1" ht="20.100000000000001" customHeight="1">
      <c r="A27" s="235"/>
      <c r="B27" s="80" t="s">
        <v>177</v>
      </c>
      <c r="C27" s="164">
        <v>43514</v>
      </c>
      <c r="D27" s="80" t="s">
        <v>148</v>
      </c>
      <c r="E27" s="80" t="s">
        <v>165</v>
      </c>
      <c r="F27" s="80" t="s">
        <v>180</v>
      </c>
      <c r="G27" s="80">
        <v>314.5</v>
      </c>
      <c r="H27" s="80">
        <v>30</v>
      </c>
      <c r="I27" s="80" t="s">
        <v>143</v>
      </c>
      <c r="J27" s="82"/>
    </row>
    <row r="28" spans="1:10" s="165" customFormat="1" ht="20.100000000000001" customHeight="1">
      <c r="A28" s="80">
        <v>14</v>
      </c>
      <c r="B28" s="80" t="s">
        <v>181</v>
      </c>
      <c r="C28" s="164">
        <v>43512</v>
      </c>
      <c r="D28" s="80" t="s">
        <v>178</v>
      </c>
      <c r="E28" s="80" t="s">
        <v>148</v>
      </c>
      <c r="F28" s="80" t="s">
        <v>182</v>
      </c>
      <c r="G28" s="80">
        <v>184.5</v>
      </c>
      <c r="H28" s="80">
        <v>30</v>
      </c>
      <c r="I28" s="80" t="s">
        <v>137</v>
      </c>
      <c r="J28" s="82"/>
    </row>
    <row r="29" spans="1:10" s="165" customFormat="1" ht="20.100000000000001" customHeight="1">
      <c r="A29" s="234">
        <v>15</v>
      </c>
      <c r="B29" s="80" t="s">
        <v>183</v>
      </c>
      <c r="C29" s="164">
        <v>43512</v>
      </c>
      <c r="D29" s="80" t="s">
        <v>165</v>
      </c>
      <c r="E29" s="80" t="s">
        <v>148</v>
      </c>
      <c r="F29" s="80" t="s">
        <v>156</v>
      </c>
      <c r="G29" s="80">
        <v>184.5</v>
      </c>
      <c r="H29" s="80">
        <v>30</v>
      </c>
      <c r="I29" s="80" t="s">
        <v>137</v>
      </c>
      <c r="J29" s="82"/>
    </row>
    <row r="30" spans="1:10" s="165" customFormat="1" ht="20.100000000000001" customHeight="1">
      <c r="A30" s="235"/>
      <c r="B30" s="80" t="s">
        <v>183</v>
      </c>
      <c r="C30" s="164">
        <v>43513</v>
      </c>
      <c r="D30" s="80" t="s">
        <v>148</v>
      </c>
      <c r="E30" s="80" t="s">
        <v>165</v>
      </c>
      <c r="F30" s="80" t="s">
        <v>176</v>
      </c>
      <c r="G30" s="80">
        <v>314.5</v>
      </c>
      <c r="H30" s="80">
        <v>30</v>
      </c>
      <c r="I30" s="80" t="s">
        <v>143</v>
      </c>
      <c r="J30" s="82"/>
    </row>
    <row r="31" spans="1:10" s="165" customFormat="1" ht="20.100000000000001" customHeight="1">
      <c r="A31" s="80">
        <v>16</v>
      </c>
      <c r="B31" s="80" t="s">
        <v>185</v>
      </c>
      <c r="C31" s="164">
        <v>43512</v>
      </c>
      <c r="D31" s="80" t="s">
        <v>165</v>
      </c>
      <c r="E31" s="80" t="s">
        <v>148</v>
      </c>
      <c r="F31" s="80" t="s">
        <v>186</v>
      </c>
      <c r="G31" s="80">
        <v>314.5</v>
      </c>
      <c r="H31" s="80">
        <v>30</v>
      </c>
      <c r="I31" s="80" t="s">
        <v>143</v>
      </c>
      <c r="J31" s="82"/>
    </row>
    <row r="32" spans="1:10" s="165" customFormat="1" ht="20.100000000000001" customHeight="1">
      <c r="A32" s="80">
        <v>17</v>
      </c>
      <c r="B32" s="80" t="s">
        <v>187</v>
      </c>
      <c r="C32" s="164">
        <v>43513</v>
      </c>
      <c r="D32" s="80" t="s">
        <v>165</v>
      </c>
      <c r="E32" s="80" t="s">
        <v>148</v>
      </c>
      <c r="F32" s="80" t="s">
        <v>188</v>
      </c>
      <c r="G32" s="80">
        <v>314.5</v>
      </c>
      <c r="H32" s="80">
        <v>30</v>
      </c>
      <c r="I32" s="80" t="s">
        <v>143</v>
      </c>
      <c r="J32" s="82"/>
    </row>
    <row r="33" spans="1:10" s="165" customFormat="1" ht="20.100000000000001" customHeight="1">
      <c r="A33" s="234">
        <v>18</v>
      </c>
      <c r="B33" s="80" t="s">
        <v>189</v>
      </c>
      <c r="C33" s="164">
        <v>43512</v>
      </c>
      <c r="D33" s="80" t="s">
        <v>190</v>
      </c>
      <c r="E33" s="80" t="s">
        <v>169</v>
      </c>
      <c r="F33" s="80" t="s">
        <v>172</v>
      </c>
      <c r="G33" s="80">
        <v>312</v>
      </c>
      <c r="H33" s="80">
        <v>30</v>
      </c>
      <c r="I33" s="80" t="s">
        <v>146</v>
      </c>
      <c r="J33" s="82"/>
    </row>
    <row r="34" spans="1:10" s="165" customFormat="1" ht="20.100000000000001" customHeight="1">
      <c r="A34" s="235"/>
      <c r="B34" s="80" t="s">
        <v>189</v>
      </c>
      <c r="C34" s="164">
        <v>43513</v>
      </c>
      <c r="D34" s="80" t="s">
        <v>191</v>
      </c>
      <c r="E34" s="80" t="s">
        <v>190</v>
      </c>
      <c r="F34" s="80" t="s">
        <v>192</v>
      </c>
      <c r="G34" s="80">
        <v>258</v>
      </c>
      <c r="H34" s="80">
        <v>30</v>
      </c>
      <c r="I34" s="80" t="s">
        <v>143</v>
      </c>
      <c r="J34" s="82"/>
    </row>
    <row r="35" spans="1:10" s="165" customFormat="1" ht="20.100000000000001" customHeight="1">
      <c r="A35" s="234">
        <v>19</v>
      </c>
      <c r="B35" s="80" t="s">
        <v>193</v>
      </c>
      <c r="C35" s="164">
        <v>43512</v>
      </c>
      <c r="D35" s="80" t="s">
        <v>190</v>
      </c>
      <c r="E35" s="80" t="s">
        <v>169</v>
      </c>
      <c r="F35" s="80" t="s">
        <v>172</v>
      </c>
      <c r="G35" s="80">
        <v>312</v>
      </c>
      <c r="H35" s="80">
        <v>30</v>
      </c>
      <c r="I35" s="80" t="s">
        <v>146</v>
      </c>
      <c r="J35" s="82"/>
    </row>
    <row r="36" spans="1:10" s="165" customFormat="1" ht="20.100000000000001" customHeight="1">
      <c r="A36" s="235"/>
      <c r="B36" s="80" t="s">
        <v>193</v>
      </c>
      <c r="C36" s="164">
        <v>43513</v>
      </c>
      <c r="D36" s="80" t="s">
        <v>191</v>
      </c>
      <c r="E36" s="80" t="s">
        <v>190</v>
      </c>
      <c r="F36" s="80" t="s">
        <v>606</v>
      </c>
      <c r="G36" s="80">
        <v>258</v>
      </c>
      <c r="H36" s="80">
        <v>30</v>
      </c>
      <c r="I36" s="80" t="s">
        <v>146</v>
      </c>
      <c r="J36" s="82"/>
    </row>
    <row r="37" spans="1:10" s="165" customFormat="1" ht="20.100000000000001" customHeight="1">
      <c r="A37" s="234">
        <v>20</v>
      </c>
      <c r="B37" s="80" t="s">
        <v>195</v>
      </c>
      <c r="C37" s="164">
        <v>43512</v>
      </c>
      <c r="D37" s="80" t="s">
        <v>190</v>
      </c>
      <c r="E37" s="80" t="s">
        <v>169</v>
      </c>
      <c r="F37" s="80" t="s">
        <v>172</v>
      </c>
      <c r="G37" s="80">
        <v>312</v>
      </c>
      <c r="H37" s="80">
        <v>30</v>
      </c>
      <c r="I37" s="80" t="s">
        <v>143</v>
      </c>
      <c r="J37" s="82"/>
    </row>
    <row r="38" spans="1:10" s="165" customFormat="1" ht="20.100000000000001" customHeight="1">
      <c r="A38" s="235"/>
      <c r="B38" s="80" t="s">
        <v>195</v>
      </c>
      <c r="C38" s="164">
        <v>43513</v>
      </c>
      <c r="D38" s="80" t="s">
        <v>196</v>
      </c>
      <c r="E38" s="80" t="s">
        <v>190</v>
      </c>
      <c r="F38" s="80" t="s">
        <v>194</v>
      </c>
      <c r="G38" s="80">
        <v>258</v>
      </c>
      <c r="H38" s="80">
        <v>30</v>
      </c>
      <c r="I38" s="80" t="s">
        <v>143</v>
      </c>
      <c r="J38" s="82"/>
    </row>
    <row r="39" spans="1:10" s="165" customFormat="1" ht="20.100000000000001" customHeight="1">
      <c r="A39" s="234">
        <v>21</v>
      </c>
      <c r="B39" s="80" t="s">
        <v>197</v>
      </c>
      <c r="C39" s="164">
        <v>43512</v>
      </c>
      <c r="D39" s="80" t="s">
        <v>198</v>
      </c>
      <c r="E39" s="80" t="s">
        <v>196</v>
      </c>
      <c r="F39" s="80" t="s">
        <v>199</v>
      </c>
      <c r="G39" s="80">
        <v>104</v>
      </c>
      <c r="H39" s="80">
        <v>30</v>
      </c>
      <c r="I39" s="80" t="s">
        <v>143</v>
      </c>
      <c r="J39" s="82"/>
    </row>
    <row r="40" spans="1:10" s="165" customFormat="1" ht="20.100000000000001" customHeight="1">
      <c r="A40" s="235"/>
      <c r="B40" s="80" t="s">
        <v>197</v>
      </c>
      <c r="C40" s="164">
        <v>43513</v>
      </c>
      <c r="D40" s="80" t="s">
        <v>191</v>
      </c>
      <c r="E40" s="80" t="s">
        <v>198</v>
      </c>
      <c r="F40" s="80" t="s">
        <v>200</v>
      </c>
      <c r="G40" s="80">
        <v>104</v>
      </c>
      <c r="H40" s="80">
        <v>30</v>
      </c>
      <c r="I40" s="80" t="s">
        <v>143</v>
      </c>
      <c r="J40" s="82"/>
    </row>
    <row r="41" spans="1:10" s="165" customFormat="1" ht="20.100000000000001" customHeight="1">
      <c r="A41" s="234">
        <v>22</v>
      </c>
      <c r="B41" s="80" t="s">
        <v>201</v>
      </c>
      <c r="C41" s="164">
        <v>43512</v>
      </c>
      <c r="D41" s="80" t="s">
        <v>198</v>
      </c>
      <c r="E41" s="80" t="s">
        <v>191</v>
      </c>
      <c r="F41" s="80" t="s">
        <v>199</v>
      </c>
      <c r="G41" s="80">
        <v>104</v>
      </c>
      <c r="H41" s="80">
        <v>30</v>
      </c>
      <c r="I41" s="80" t="s">
        <v>143</v>
      </c>
      <c r="J41" s="82"/>
    </row>
    <row r="42" spans="1:10" s="165" customFormat="1" ht="20.100000000000001" customHeight="1">
      <c r="A42" s="235"/>
      <c r="B42" s="80" t="s">
        <v>201</v>
      </c>
      <c r="C42" s="164">
        <v>43513</v>
      </c>
      <c r="D42" s="80" t="s">
        <v>191</v>
      </c>
      <c r="E42" s="80" t="s">
        <v>198</v>
      </c>
      <c r="F42" s="80" t="s">
        <v>202</v>
      </c>
      <c r="G42" s="80">
        <v>104</v>
      </c>
      <c r="H42" s="80">
        <v>30</v>
      </c>
      <c r="I42" s="80" t="s">
        <v>143</v>
      </c>
      <c r="J42" s="82"/>
    </row>
    <row r="43" spans="1:10" s="165" customFormat="1" ht="20.100000000000001" customHeight="1">
      <c r="A43" s="234">
        <v>23</v>
      </c>
      <c r="B43" s="80" t="s">
        <v>217</v>
      </c>
      <c r="C43" s="164">
        <v>43512</v>
      </c>
      <c r="D43" s="80" t="s">
        <v>203</v>
      </c>
      <c r="E43" s="80" t="s">
        <v>191</v>
      </c>
      <c r="F43" s="80" t="s">
        <v>204</v>
      </c>
      <c r="G43" s="80">
        <v>194</v>
      </c>
      <c r="H43" s="80">
        <v>30</v>
      </c>
      <c r="I43" s="80" t="s">
        <v>143</v>
      </c>
      <c r="J43" s="82" t="s">
        <v>205</v>
      </c>
    </row>
    <row r="44" spans="1:10" s="165" customFormat="1" ht="20.100000000000001" customHeight="1">
      <c r="A44" s="235"/>
      <c r="B44" s="80" t="s">
        <v>217</v>
      </c>
      <c r="C44" s="164">
        <v>43513</v>
      </c>
      <c r="D44" s="80" t="s">
        <v>191</v>
      </c>
      <c r="E44" s="80" t="s">
        <v>203</v>
      </c>
      <c r="F44" s="80" t="s">
        <v>206</v>
      </c>
      <c r="G44" s="80">
        <v>194</v>
      </c>
      <c r="H44" s="80">
        <v>30</v>
      </c>
      <c r="I44" s="80" t="s">
        <v>143</v>
      </c>
      <c r="J44" s="82" t="s">
        <v>205</v>
      </c>
    </row>
    <row r="45" spans="1:10" s="165" customFormat="1" ht="20.100000000000001" customHeight="1">
      <c r="A45" s="80">
        <v>24</v>
      </c>
      <c r="B45" s="80" t="s">
        <v>184</v>
      </c>
      <c r="C45" s="80"/>
      <c r="D45" s="80"/>
      <c r="E45" s="80"/>
      <c r="F45" s="80"/>
      <c r="G45" s="80">
        <v>118</v>
      </c>
      <c r="H45" s="80">
        <v>30</v>
      </c>
      <c r="I45" s="80"/>
      <c r="J45" s="82"/>
    </row>
    <row r="46" spans="1:10" s="165" customFormat="1" ht="20.100000000000001" customHeight="1">
      <c r="A46" s="237">
        <v>25</v>
      </c>
      <c r="B46" s="80" t="s">
        <v>595</v>
      </c>
      <c r="C46" s="164">
        <v>43511</v>
      </c>
      <c r="D46" s="80" t="s">
        <v>597</v>
      </c>
      <c r="E46" s="80" t="s">
        <v>598</v>
      </c>
      <c r="F46" s="80" t="s">
        <v>604</v>
      </c>
      <c r="G46" s="80">
        <v>184.5</v>
      </c>
      <c r="H46" s="80">
        <v>0</v>
      </c>
      <c r="I46" s="80" t="s">
        <v>600</v>
      </c>
      <c r="J46" s="82" t="s">
        <v>602</v>
      </c>
    </row>
    <row r="47" spans="1:10" s="165" customFormat="1" ht="20.100000000000001" customHeight="1">
      <c r="A47" s="237"/>
      <c r="B47" s="80" t="s">
        <v>596</v>
      </c>
      <c r="C47" s="164">
        <v>43514</v>
      </c>
      <c r="D47" s="80" t="s">
        <v>599</v>
      </c>
      <c r="E47" s="80" t="s">
        <v>597</v>
      </c>
      <c r="F47" s="80" t="s">
        <v>603</v>
      </c>
      <c r="G47" s="80">
        <v>184.5</v>
      </c>
      <c r="H47" s="80">
        <v>0</v>
      </c>
      <c r="I47" s="80" t="s">
        <v>601</v>
      </c>
      <c r="J47" s="82" t="s">
        <v>602</v>
      </c>
    </row>
    <row r="48" spans="1:10" s="79" customFormat="1" ht="20.100000000000001" customHeight="1">
      <c r="F48" s="163" t="s">
        <v>220</v>
      </c>
      <c r="G48" s="236">
        <f>SUM(G2:H47)</f>
        <v>12838.5</v>
      </c>
      <c r="H48" s="236"/>
    </row>
    <row r="49" s="79" customFormat="1" ht="20.100000000000001" customHeight="1"/>
    <row r="50" s="79" customFormat="1" ht="20.100000000000001" customHeight="1"/>
  </sheetData>
  <mergeCells count="21">
    <mergeCell ref="A12:A13"/>
    <mergeCell ref="A2:A3"/>
    <mergeCell ref="A4:A5"/>
    <mergeCell ref="A6:A7"/>
    <mergeCell ref="A8:A9"/>
    <mergeCell ref="A10:A11"/>
    <mergeCell ref="A14:A16"/>
    <mergeCell ref="A17:A18"/>
    <mergeCell ref="A19:A20"/>
    <mergeCell ref="A22:A23"/>
    <mergeCell ref="A24:A25"/>
    <mergeCell ref="A41:A42"/>
    <mergeCell ref="A43:A44"/>
    <mergeCell ref="G48:H48"/>
    <mergeCell ref="A26:A27"/>
    <mergeCell ref="A29:A30"/>
    <mergeCell ref="A33:A34"/>
    <mergeCell ref="A35:A36"/>
    <mergeCell ref="A37:A38"/>
    <mergeCell ref="A39:A40"/>
    <mergeCell ref="A46:A47"/>
  </mergeCells>
  <phoneticPr fontId="4" type="noConversion"/>
  <pageMargins left="0.7" right="0.7" top="0.75" bottom="0.75" header="0.3" footer="0.3"/>
  <pageSetup paperSize="0" orientation="portrait" horizontalDpi="0" verticalDpi="0" copie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5"/>
  <sheetViews>
    <sheetView topLeftCell="A102" workbookViewId="0">
      <selection activeCell="D121" sqref="D121"/>
    </sheetView>
  </sheetViews>
  <sheetFormatPr defaultRowHeight="14.25"/>
  <cols>
    <col min="1" max="1" width="7.875" customWidth="1"/>
    <col min="2" max="2" width="22.5" bestFit="1" customWidth="1"/>
    <col min="4" max="4" width="30.875" customWidth="1"/>
    <col min="5" max="5" width="29.375" customWidth="1"/>
    <col min="8" max="8" width="13.75" customWidth="1"/>
  </cols>
  <sheetData>
    <row r="1" spans="1:8" s="104" customFormat="1" ht="20.100000000000001" customHeight="1">
      <c r="A1" s="107" t="s">
        <v>340</v>
      </c>
      <c r="B1" s="107" t="s">
        <v>341</v>
      </c>
      <c r="C1" s="107" t="s">
        <v>342</v>
      </c>
      <c r="D1" s="107" t="s">
        <v>211</v>
      </c>
      <c r="E1" s="107" t="s">
        <v>343</v>
      </c>
      <c r="F1" s="107" t="s">
        <v>344</v>
      </c>
      <c r="G1" s="107" t="s">
        <v>345</v>
      </c>
      <c r="H1" s="107" t="s">
        <v>591</v>
      </c>
    </row>
    <row r="2" spans="1:8" ht="20.100000000000001" customHeight="1">
      <c r="A2" s="85">
        <v>1</v>
      </c>
      <c r="B2" s="105" t="s">
        <v>229</v>
      </c>
      <c r="C2" s="106">
        <v>43512</v>
      </c>
      <c r="D2" s="92" t="s">
        <v>224</v>
      </c>
      <c r="E2" s="93" t="s">
        <v>225</v>
      </c>
      <c r="F2" s="105" t="s">
        <v>227</v>
      </c>
      <c r="G2" s="105">
        <v>280</v>
      </c>
      <c r="H2" s="157"/>
    </row>
    <row r="3" spans="1:8" ht="20.100000000000001" customHeight="1">
      <c r="A3" s="85">
        <v>2</v>
      </c>
      <c r="B3" s="88" t="s">
        <v>230</v>
      </c>
      <c r="C3" s="89">
        <v>43512</v>
      </c>
      <c r="D3" s="90" t="s">
        <v>224</v>
      </c>
      <c r="E3" s="91" t="s">
        <v>225</v>
      </c>
      <c r="F3" s="244" t="s">
        <v>228</v>
      </c>
      <c r="G3" s="244">
        <v>280</v>
      </c>
      <c r="H3" s="157"/>
    </row>
    <row r="4" spans="1:8" s="13" customFormat="1" ht="20.100000000000001" customHeight="1">
      <c r="A4" s="84">
        <v>3</v>
      </c>
      <c r="B4" s="108" t="s">
        <v>223</v>
      </c>
      <c r="C4" s="109">
        <v>43512</v>
      </c>
      <c r="D4" s="90" t="s">
        <v>224</v>
      </c>
      <c r="E4" s="91" t="s">
        <v>225</v>
      </c>
      <c r="F4" s="244"/>
      <c r="G4" s="244"/>
      <c r="H4" s="65"/>
    </row>
    <row r="5" spans="1:8" s="83" customFormat="1" ht="20.100000000000001" customHeight="1">
      <c r="A5" s="84">
        <v>4</v>
      </c>
      <c r="B5" s="94" t="s">
        <v>231</v>
      </c>
      <c r="C5" s="95">
        <v>43512</v>
      </c>
      <c r="D5" s="91" t="s">
        <v>232</v>
      </c>
      <c r="E5" s="91" t="s">
        <v>225</v>
      </c>
      <c r="F5" s="96" t="s">
        <v>226</v>
      </c>
      <c r="G5" s="97">
        <v>280</v>
      </c>
      <c r="H5" s="158"/>
    </row>
    <row r="6" spans="1:8" s="83" customFormat="1" ht="20.100000000000001" customHeight="1">
      <c r="A6" s="84">
        <v>5</v>
      </c>
      <c r="B6" s="94" t="s">
        <v>233</v>
      </c>
      <c r="C6" s="95">
        <v>43512</v>
      </c>
      <c r="D6" s="91" t="s">
        <v>232</v>
      </c>
      <c r="E6" s="91" t="s">
        <v>225</v>
      </c>
      <c r="F6" s="96" t="s">
        <v>226</v>
      </c>
      <c r="G6" s="97">
        <v>280</v>
      </c>
      <c r="H6" s="158"/>
    </row>
    <row r="7" spans="1:8" s="83" customFormat="1" ht="20.100000000000001" customHeight="1">
      <c r="A7" s="84">
        <v>6</v>
      </c>
      <c r="B7" s="94" t="s">
        <v>234</v>
      </c>
      <c r="C7" s="95">
        <v>43512</v>
      </c>
      <c r="D7" s="91" t="s">
        <v>232</v>
      </c>
      <c r="E7" s="91" t="s">
        <v>225</v>
      </c>
      <c r="F7" s="96" t="s">
        <v>226</v>
      </c>
      <c r="G7" s="97">
        <v>280</v>
      </c>
      <c r="H7" s="158"/>
    </row>
    <row r="8" spans="1:8" s="83" customFormat="1" ht="20.100000000000001" customHeight="1">
      <c r="A8" s="84">
        <v>7</v>
      </c>
      <c r="B8" s="94" t="s">
        <v>235</v>
      </c>
      <c r="C8" s="95">
        <v>43512</v>
      </c>
      <c r="D8" s="91" t="s">
        <v>232</v>
      </c>
      <c r="E8" s="91" t="s">
        <v>225</v>
      </c>
      <c r="F8" s="96" t="s">
        <v>226</v>
      </c>
      <c r="G8" s="97">
        <v>280</v>
      </c>
      <c r="H8" s="158"/>
    </row>
    <row r="9" spans="1:8" s="83" customFormat="1" ht="20.100000000000001" customHeight="1">
      <c r="A9" s="84">
        <v>8</v>
      </c>
      <c r="B9" s="94" t="s">
        <v>236</v>
      </c>
      <c r="C9" s="95">
        <v>43512</v>
      </c>
      <c r="D9" s="91" t="s">
        <v>232</v>
      </c>
      <c r="E9" s="91" t="s">
        <v>225</v>
      </c>
      <c r="F9" s="96" t="s">
        <v>226</v>
      </c>
      <c r="G9" s="97">
        <v>280</v>
      </c>
      <c r="H9" s="158"/>
    </row>
    <row r="10" spans="1:8" s="83" customFormat="1" ht="20.100000000000001" customHeight="1">
      <c r="A10" s="84">
        <v>9</v>
      </c>
      <c r="B10" s="94" t="s">
        <v>237</v>
      </c>
      <c r="C10" s="95">
        <v>43512</v>
      </c>
      <c r="D10" s="91" t="s">
        <v>232</v>
      </c>
      <c r="E10" s="91" t="s">
        <v>225</v>
      </c>
      <c r="F10" s="96" t="s">
        <v>226</v>
      </c>
      <c r="G10" s="97">
        <v>280</v>
      </c>
      <c r="H10" s="158"/>
    </row>
    <row r="11" spans="1:8" s="83" customFormat="1" ht="20.100000000000001" customHeight="1">
      <c r="A11" s="84">
        <v>10</v>
      </c>
      <c r="B11" s="94" t="s">
        <v>238</v>
      </c>
      <c r="C11" s="95">
        <v>43512</v>
      </c>
      <c r="D11" s="90" t="s">
        <v>239</v>
      </c>
      <c r="E11" s="91" t="s">
        <v>225</v>
      </c>
      <c r="F11" s="96" t="s">
        <v>226</v>
      </c>
      <c r="G11" s="97">
        <v>280</v>
      </c>
      <c r="H11" s="158"/>
    </row>
    <row r="12" spans="1:8" s="83" customFormat="1" ht="20.100000000000001" customHeight="1">
      <c r="A12" s="84">
        <v>11</v>
      </c>
      <c r="B12" s="94" t="s">
        <v>240</v>
      </c>
      <c r="C12" s="95">
        <v>43512</v>
      </c>
      <c r="D12" s="90" t="s">
        <v>239</v>
      </c>
      <c r="E12" s="91" t="s">
        <v>225</v>
      </c>
      <c r="F12" s="96" t="s">
        <v>226</v>
      </c>
      <c r="G12" s="97">
        <v>280</v>
      </c>
      <c r="H12" s="158"/>
    </row>
    <row r="13" spans="1:8" s="83" customFormat="1" ht="20.100000000000001" customHeight="1">
      <c r="A13" s="84">
        <v>12</v>
      </c>
      <c r="B13" s="94" t="s">
        <v>241</v>
      </c>
      <c r="C13" s="95">
        <v>43512</v>
      </c>
      <c r="D13" s="90" t="s">
        <v>239</v>
      </c>
      <c r="E13" s="91" t="s">
        <v>225</v>
      </c>
      <c r="F13" s="96" t="s">
        <v>226</v>
      </c>
      <c r="G13" s="97">
        <v>280</v>
      </c>
      <c r="H13" s="158"/>
    </row>
    <row r="14" spans="1:8" s="83" customFormat="1" ht="20.100000000000001" customHeight="1">
      <c r="A14" s="84">
        <v>13</v>
      </c>
      <c r="B14" s="94" t="s">
        <v>122</v>
      </c>
      <c r="C14" s="95">
        <v>43512</v>
      </c>
      <c r="D14" s="90" t="s">
        <v>239</v>
      </c>
      <c r="E14" s="91" t="s">
        <v>225</v>
      </c>
      <c r="F14" s="96" t="s">
        <v>226</v>
      </c>
      <c r="G14" s="97">
        <v>280</v>
      </c>
      <c r="H14" s="158"/>
    </row>
    <row r="15" spans="1:8" s="83" customFormat="1" ht="20.100000000000001" customHeight="1">
      <c r="A15" s="84">
        <v>14</v>
      </c>
      <c r="B15" s="94" t="s">
        <v>242</v>
      </c>
      <c r="C15" s="95">
        <v>43512</v>
      </c>
      <c r="D15" s="90" t="s">
        <v>239</v>
      </c>
      <c r="E15" s="91" t="s">
        <v>225</v>
      </c>
      <c r="F15" s="96" t="s">
        <v>226</v>
      </c>
      <c r="G15" s="97">
        <v>280</v>
      </c>
      <c r="H15" s="158"/>
    </row>
    <row r="16" spans="1:8" s="83" customFormat="1" ht="20.100000000000001" customHeight="1">
      <c r="A16" s="84">
        <v>15</v>
      </c>
      <c r="B16" s="94" t="s">
        <v>243</v>
      </c>
      <c r="C16" s="95">
        <v>43512</v>
      </c>
      <c r="D16" s="90" t="s">
        <v>239</v>
      </c>
      <c r="E16" s="91" t="s">
        <v>225</v>
      </c>
      <c r="F16" s="96" t="s">
        <v>226</v>
      </c>
      <c r="G16" s="97">
        <v>280</v>
      </c>
      <c r="H16" s="158"/>
    </row>
    <row r="17" spans="1:8" s="83" customFormat="1" ht="20.100000000000001" customHeight="1">
      <c r="A17" s="84">
        <v>16</v>
      </c>
      <c r="B17" s="94" t="s">
        <v>173</v>
      </c>
      <c r="C17" s="95">
        <v>43512</v>
      </c>
      <c r="D17" s="90" t="s">
        <v>244</v>
      </c>
      <c r="E17" s="91" t="s">
        <v>225</v>
      </c>
      <c r="F17" s="240" t="s">
        <v>226</v>
      </c>
      <c r="G17" s="243">
        <v>280</v>
      </c>
      <c r="H17" s="158"/>
    </row>
    <row r="18" spans="1:8" s="83" customFormat="1" ht="20.100000000000001" customHeight="1">
      <c r="A18" s="84">
        <v>17</v>
      </c>
      <c r="B18" s="94" t="s">
        <v>167</v>
      </c>
      <c r="C18" s="95">
        <v>43512</v>
      </c>
      <c r="D18" s="90" t="s">
        <v>244</v>
      </c>
      <c r="E18" s="91" t="s">
        <v>225</v>
      </c>
      <c r="F18" s="240"/>
      <c r="G18" s="243"/>
      <c r="H18" s="158"/>
    </row>
    <row r="19" spans="1:8" s="83" customFormat="1" ht="20.100000000000001" customHeight="1">
      <c r="A19" s="84">
        <v>18</v>
      </c>
      <c r="B19" s="94" t="s">
        <v>231</v>
      </c>
      <c r="C19" s="95">
        <v>43512</v>
      </c>
      <c r="D19" s="90" t="s">
        <v>244</v>
      </c>
      <c r="E19" s="91" t="s">
        <v>225</v>
      </c>
      <c r="F19" s="96" t="s">
        <v>226</v>
      </c>
      <c r="G19" s="97">
        <v>280</v>
      </c>
      <c r="H19" s="158"/>
    </row>
    <row r="20" spans="1:8" s="83" customFormat="1" ht="20.100000000000001" customHeight="1">
      <c r="A20" s="84">
        <v>19</v>
      </c>
      <c r="B20" s="94" t="s">
        <v>252</v>
      </c>
      <c r="C20" s="95">
        <v>43512</v>
      </c>
      <c r="D20" s="91" t="s">
        <v>232</v>
      </c>
      <c r="E20" s="91" t="s">
        <v>225</v>
      </c>
      <c r="F20" s="96" t="s">
        <v>226</v>
      </c>
      <c r="G20" s="97">
        <v>280</v>
      </c>
      <c r="H20" s="158"/>
    </row>
    <row r="21" spans="1:8" s="83" customFormat="1" ht="20.100000000000001" customHeight="1">
      <c r="A21" s="84">
        <v>20</v>
      </c>
      <c r="B21" s="94" t="s">
        <v>253</v>
      </c>
      <c r="C21" s="95">
        <v>43512</v>
      </c>
      <c r="D21" s="91" t="s">
        <v>232</v>
      </c>
      <c r="E21" s="91" t="s">
        <v>225</v>
      </c>
      <c r="F21" s="96" t="s">
        <v>226</v>
      </c>
      <c r="G21" s="97">
        <v>280</v>
      </c>
      <c r="H21" s="158"/>
    </row>
    <row r="22" spans="1:8" s="83" customFormat="1" ht="20.100000000000001" customHeight="1">
      <c r="A22" s="84">
        <v>21</v>
      </c>
      <c r="B22" s="94" t="s">
        <v>248</v>
      </c>
      <c r="C22" s="95">
        <v>43512</v>
      </c>
      <c r="D22" s="91" t="s">
        <v>232</v>
      </c>
      <c r="E22" s="91" t="s">
        <v>225</v>
      </c>
      <c r="F22" s="240" t="s">
        <v>247</v>
      </c>
      <c r="G22" s="243">
        <v>300</v>
      </c>
      <c r="H22" s="158"/>
    </row>
    <row r="23" spans="1:8" s="83" customFormat="1" ht="20.100000000000001" customHeight="1">
      <c r="A23" s="84">
        <v>22</v>
      </c>
      <c r="B23" s="94" t="s">
        <v>249</v>
      </c>
      <c r="C23" s="95">
        <v>43512</v>
      </c>
      <c r="D23" s="91" t="s">
        <v>232</v>
      </c>
      <c r="E23" s="91" t="s">
        <v>225</v>
      </c>
      <c r="F23" s="240"/>
      <c r="G23" s="243"/>
      <c r="H23" s="158"/>
    </row>
    <row r="24" spans="1:8" s="83" customFormat="1" ht="20.100000000000001" customHeight="1">
      <c r="A24" s="84">
        <v>23</v>
      </c>
      <c r="B24" s="94" t="s">
        <v>250</v>
      </c>
      <c r="C24" s="95">
        <v>43512</v>
      </c>
      <c r="D24" s="91" t="s">
        <v>232</v>
      </c>
      <c r="E24" s="91" t="s">
        <v>225</v>
      </c>
      <c r="F24" s="240"/>
      <c r="G24" s="243"/>
      <c r="H24" s="158"/>
    </row>
    <row r="25" spans="1:8" s="83" customFormat="1" ht="20.100000000000001" customHeight="1">
      <c r="A25" s="84">
        <v>24</v>
      </c>
      <c r="B25" s="94" t="s">
        <v>251</v>
      </c>
      <c r="C25" s="95">
        <v>43512</v>
      </c>
      <c r="D25" s="91" t="s">
        <v>232</v>
      </c>
      <c r="E25" s="91" t="s">
        <v>225</v>
      </c>
      <c r="F25" s="240"/>
      <c r="G25" s="243"/>
      <c r="H25" s="158"/>
    </row>
    <row r="26" spans="1:8" s="83" customFormat="1" ht="20.100000000000001" customHeight="1">
      <c r="A26" s="84">
        <v>25</v>
      </c>
      <c r="B26" s="94" t="s">
        <v>254</v>
      </c>
      <c r="C26" s="95">
        <v>43512</v>
      </c>
      <c r="D26" s="91" t="s">
        <v>232</v>
      </c>
      <c r="E26" s="91" t="s">
        <v>225</v>
      </c>
      <c r="F26" s="240" t="s">
        <v>247</v>
      </c>
      <c r="G26" s="243">
        <v>300</v>
      </c>
      <c r="H26" s="158"/>
    </row>
    <row r="27" spans="1:8" s="83" customFormat="1" ht="20.100000000000001" customHeight="1">
      <c r="A27" s="84">
        <v>26</v>
      </c>
      <c r="B27" s="94" t="s">
        <v>255</v>
      </c>
      <c r="C27" s="95">
        <v>43512</v>
      </c>
      <c r="D27" s="91" t="s">
        <v>232</v>
      </c>
      <c r="E27" s="91" t="s">
        <v>225</v>
      </c>
      <c r="F27" s="240"/>
      <c r="G27" s="243"/>
      <c r="H27" s="158"/>
    </row>
    <row r="28" spans="1:8" s="83" customFormat="1" ht="20.100000000000001" customHeight="1">
      <c r="A28" s="84">
        <v>27</v>
      </c>
      <c r="B28" s="94" t="s">
        <v>256</v>
      </c>
      <c r="C28" s="95">
        <v>43512</v>
      </c>
      <c r="D28" s="91" t="s">
        <v>232</v>
      </c>
      <c r="E28" s="91" t="s">
        <v>225</v>
      </c>
      <c r="F28" s="240"/>
      <c r="G28" s="243"/>
      <c r="H28" s="158"/>
    </row>
    <row r="29" spans="1:8" s="83" customFormat="1" ht="20.100000000000001" customHeight="1">
      <c r="A29" s="84">
        <v>28</v>
      </c>
      <c r="B29" s="94" t="s">
        <v>258</v>
      </c>
      <c r="C29" s="95">
        <v>43512</v>
      </c>
      <c r="D29" s="91" t="s">
        <v>232</v>
      </c>
      <c r="E29" s="91" t="s">
        <v>225</v>
      </c>
      <c r="F29" s="240"/>
      <c r="G29" s="243"/>
      <c r="H29" s="158"/>
    </row>
    <row r="30" spans="1:8" s="83" customFormat="1" ht="20.100000000000001" customHeight="1">
      <c r="A30" s="84">
        <v>29</v>
      </c>
      <c r="B30" s="94" t="s">
        <v>139</v>
      </c>
      <c r="C30" s="95">
        <v>43512</v>
      </c>
      <c r="D30" s="91" t="s">
        <v>232</v>
      </c>
      <c r="E30" s="91" t="s">
        <v>225</v>
      </c>
      <c r="F30" s="240" t="s">
        <v>247</v>
      </c>
      <c r="G30" s="243">
        <v>300</v>
      </c>
      <c r="H30" s="158"/>
    </row>
    <row r="31" spans="1:8" s="83" customFormat="1" ht="20.100000000000001" customHeight="1">
      <c r="A31" s="84">
        <v>30</v>
      </c>
      <c r="B31" s="94" t="s">
        <v>259</v>
      </c>
      <c r="C31" s="95">
        <v>43512</v>
      </c>
      <c r="D31" s="91" t="s">
        <v>232</v>
      </c>
      <c r="E31" s="91" t="s">
        <v>225</v>
      </c>
      <c r="F31" s="240"/>
      <c r="G31" s="243"/>
      <c r="H31" s="158"/>
    </row>
    <row r="32" spans="1:8" s="83" customFormat="1" ht="20.100000000000001" customHeight="1">
      <c r="A32" s="84">
        <v>31</v>
      </c>
      <c r="B32" s="94" t="s">
        <v>152</v>
      </c>
      <c r="C32" s="95">
        <v>43512</v>
      </c>
      <c r="D32" s="91" t="s">
        <v>232</v>
      </c>
      <c r="E32" s="91" t="s">
        <v>225</v>
      </c>
      <c r="F32" s="240"/>
      <c r="G32" s="243"/>
      <c r="H32" s="158"/>
    </row>
    <row r="33" spans="1:8" s="83" customFormat="1" ht="20.100000000000001" customHeight="1">
      <c r="A33" s="84">
        <v>32</v>
      </c>
      <c r="B33" s="96" t="s">
        <v>260</v>
      </c>
      <c r="C33" s="95">
        <v>43512</v>
      </c>
      <c r="D33" s="90" t="s">
        <v>244</v>
      </c>
      <c r="E33" s="91" t="s">
        <v>225</v>
      </c>
      <c r="F33" s="240" t="s">
        <v>247</v>
      </c>
      <c r="G33" s="243">
        <v>300</v>
      </c>
      <c r="H33" s="158"/>
    </row>
    <row r="34" spans="1:8" s="13" customFormat="1" ht="20.100000000000001" customHeight="1">
      <c r="A34" s="84">
        <v>33</v>
      </c>
      <c r="B34" s="94" t="s">
        <v>261</v>
      </c>
      <c r="C34" s="95">
        <v>43512</v>
      </c>
      <c r="D34" s="90" t="s">
        <v>244</v>
      </c>
      <c r="E34" s="91" t="s">
        <v>225</v>
      </c>
      <c r="F34" s="240"/>
      <c r="G34" s="243"/>
      <c r="H34" s="65"/>
    </row>
    <row r="35" spans="1:8" s="13" customFormat="1" ht="20.100000000000001" customHeight="1">
      <c r="A35" s="84">
        <v>34</v>
      </c>
      <c r="B35" s="94" t="s">
        <v>262</v>
      </c>
      <c r="C35" s="95">
        <v>43512</v>
      </c>
      <c r="D35" s="90" t="s">
        <v>244</v>
      </c>
      <c r="E35" s="91" t="s">
        <v>225</v>
      </c>
      <c r="F35" s="240"/>
      <c r="G35" s="243"/>
      <c r="H35" s="65"/>
    </row>
    <row r="36" spans="1:8" s="13" customFormat="1" ht="20.100000000000001" customHeight="1">
      <c r="A36" s="84">
        <v>35</v>
      </c>
      <c r="B36" s="94" t="s">
        <v>264</v>
      </c>
      <c r="C36" s="95">
        <v>43512</v>
      </c>
      <c r="D36" s="90" t="s">
        <v>239</v>
      </c>
      <c r="E36" s="91" t="s">
        <v>225</v>
      </c>
      <c r="F36" s="240" t="s">
        <v>247</v>
      </c>
      <c r="G36" s="243">
        <v>300</v>
      </c>
      <c r="H36" s="65"/>
    </row>
    <row r="37" spans="1:8" s="13" customFormat="1" ht="20.100000000000001" customHeight="1">
      <c r="A37" s="84">
        <v>36</v>
      </c>
      <c r="B37" s="94" t="s">
        <v>266</v>
      </c>
      <c r="C37" s="95">
        <v>43512</v>
      </c>
      <c r="D37" s="90" t="s">
        <v>239</v>
      </c>
      <c r="E37" s="91" t="s">
        <v>225</v>
      </c>
      <c r="F37" s="240"/>
      <c r="G37" s="243"/>
      <c r="H37" s="65"/>
    </row>
    <row r="38" spans="1:8" s="13" customFormat="1" ht="20.100000000000001" customHeight="1">
      <c r="A38" s="84">
        <v>37</v>
      </c>
      <c r="B38" s="94" t="s">
        <v>267</v>
      </c>
      <c r="C38" s="95">
        <v>43512</v>
      </c>
      <c r="D38" s="90" t="s">
        <v>239</v>
      </c>
      <c r="E38" s="91" t="s">
        <v>225</v>
      </c>
      <c r="F38" s="240"/>
      <c r="G38" s="243"/>
      <c r="H38" s="65"/>
    </row>
    <row r="39" spans="1:8" s="13" customFormat="1" ht="20.100000000000001" customHeight="1">
      <c r="A39" s="84">
        <v>38</v>
      </c>
      <c r="B39" s="94" t="s">
        <v>270</v>
      </c>
      <c r="C39" s="95">
        <v>43512</v>
      </c>
      <c r="D39" s="90" t="s">
        <v>239</v>
      </c>
      <c r="E39" s="91" t="s">
        <v>225</v>
      </c>
      <c r="F39" s="240"/>
      <c r="G39" s="243"/>
      <c r="H39" s="65"/>
    </row>
    <row r="40" spans="1:8" s="13" customFormat="1" ht="20.100000000000001" customHeight="1">
      <c r="A40" s="84">
        <v>39</v>
      </c>
      <c r="B40" s="94" t="s">
        <v>271</v>
      </c>
      <c r="C40" s="95">
        <v>43512</v>
      </c>
      <c r="D40" s="90" t="s">
        <v>239</v>
      </c>
      <c r="E40" s="91" t="s">
        <v>225</v>
      </c>
      <c r="F40" s="242" t="s">
        <v>272</v>
      </c>
      <c r="G40" s="242">
        <v>280</v>
      </c>
      <c r="H40" s="65"/>
    </row>
    <row r="41" spans="1:8" s="13" customFormat="1" ht="20.100000000000001" customHeight="1">
      <c r="A41" s="84">
        <v>40</v>
      </c>
      <c r="B41" s="94" t="s">
        <v>269</v>
      </c>
      <c r="C41" s="95">
        <v>43512</v>
      </c>
      <c r="D41" s="90" t="s">
        <v>239</v>
      </c>
      <c r="E41" s="91" t="s">
        <v>225</v>
      </c>
      <c r="F41" s="242"/>
      <c r="G41" s="242"/>
      <c r="H41" s="65"/>
    </row>
    <row r="42" spans="1:8" s="13" customFormat="1" ht="20.100000000000001" customHeight="1">
      <c r="A42" s="84">
        <v>41</v>
      </c>
      <c r="B42" s="94" t="s">
        <v>273</v>
      </c>
      <c r="C42" s="109">
        <v>43512</v>
      </c>
      <c r="D42" s="90" t="s">
        <v>274</v>
      </c>
      <c r="E42" s="91" t="s">
        <v>275</v>
      </c>
      <c r="F42" s="108" t="s">
        <v>339</v>
      </c>
      <c r="G42" s="108">
        <v>1200</v>
      </c>
      <c r="H42" s="65"/>
    </row>
    <row r="43" spans="1:8" s="13" customFormat="1" ht="20.100000000000001" customHeight="1">
      <c r="A43" s="84">
        <v>42</v>
      </c>
      <c r="B43" s="94" t="s">
        <v>282</v>
      </c>
      <c r="C43" s="109">
        <v>43512</v>
      </c>
      <c r="D43" s="90" t="s">
        <v>276</v>
      </c>
      <c r="E43" s="91" t="s">
        <v>278</v>
      </c>
      <c r="F43" s="242" t="s">
        <v>280</v>
      </c>
      <c r="G43" s="242">
        <v>2800</v>
      </c>
      <c r="H43" s="65"/>
    </row>
    <row r="44" spans="1:8" s="13" customFormat="1" ht="20.100000000000001" customHeight="1">
      <c r="A44" s="84">
        <v>43</v>
      </c>
      <c r="B44" s="94" t="s">
        <v>283</v>
      </c>
      <c r="C44" s="109">
        <v>43512</v>
      </c>
      <c r="D44" s="90" t="s">
        <v>276</v>
      </c>
      <c r="E44" s="91" t="s">
        <v>278</v>
      </c>
      <c r="F44" s="242"/>
      <c r="G44" s="242"/>
      <c r="H44" s="65"/>
    </row>
    <row r="45" spans="1:8" s="13" customFormat="1" ht="20.100000000000001" customHeight="1">
      <c r="A45" s="84">
        <v>44</v>
      </c>
      <c r="B45" s="94" t="s">
        <v>284</v>
      </c>
      <c r="C45" s="109">
        <v>43512</v>
      </c>
      <c r="D45" s="90" t="s">
        <v>277</v>
      </c>
      <c r="E45" s="91" t="s">
        <v>279</v>
      </c>
      <c r="F45" s="242" t="s">
        <v>338</v>
      </c>
      <c r="G45" s="242">
        <v>2800</v>
      </c>
      <c r="H45" s="65"/>
    </row>
    <row r="46" spans="1:8" s="13" customFormat="1" ht="20.100000000000001" customHeight="1">
      <c r="A46" s="84">
        <v>45</v>
      </c>
      <c r="B46" s="94" t="s">
        <v>285</v>
      </c>
      <c r="C46" s="109">
        <v>43512</v>
      </c>
      <c r="D46" s="90" t="s">
        <v>277</v>
      </c>
      <c r="E46" s="91" t="s">
        <v>279</v>
      </c>
      <c r="F46" s="242"/>
      <c r="G46" s="242"/>
      <c r="H46" s="65"/>
    </row>
    <row r="47" spans="1:8" s="13" customFormat="1" ht="20.100000000000001" customHeight="1">
      <c r="A47" s="84">
        <v>46</v>
      </c>
      <c r="B47" s="94" t="s">
        <v>286</v>
      </c>
      <c r="C47" s="109">
        <v>43512</v>
      </c>
      <c r="D47" s="90" t="s">
        <v>277</v>
      </c>
      <c r="E47" s="91" t="s">
        <v>279</v>
      </c>
      <c r="F47" s="242"/>
      <c r="G47" s="242"/>
      <c r="H47" s="65"/>
    </row>
    <row r="48" spans="1:8" s="86" customFormat="1" ht="20.100000000000001" customHeight="1">
      <c r="A48" s="84">
        <v>47</v>
      </c>
      <c r="B48" s="96" t="s">
        <v>287</v>
      </c>
      <c r="C48" s="98">
        <v>43513</v>
      </c>
      <c r="D48" s="99" t="s">
        <v>224</v>
      </c>
      <c r="E48" s="91" t="s">
        <v>225</v>
      </c>
      <c r="F48" s="90" t="s">
        <v>226</v>
      </c>
      <c r="G48" s="96">
        <v>280</v>
      </c>
      <c r="H48" s="159"/>
    </row>
    <row r="49" spans="1:8" s="86" customFormat="1" ht="20.100000000000001" customHeight="1">
      <c r="A49" s="84">
        <v>48</v>
      </c>
      <c r="B49" s="96" t="s">
        <v>302</v>
      </c>
      <c r="C49" s="98">
        <v>43513</v>
      </c>
      <c r="D49" s="99" t="s">
        <v>225</v>
      </c>
      <c r="E49" s="99" t="s">
        <v>224</v>
      </c>
      <c r="F49" s="239" t="s">
        <v>226</v>
      </c>
      <c r="G49" s="240">
        <v>280</v>
      </c>
      <c r="H49" s="159"/>
    </row>
    <row r="50" spans="1:8" s="86" customFormat="1" ht="20.100000000000001" customHeight="1">
      <c r="A50" s="84">
        <v>49</v>
      </c>
      <c r="B50" s="96" t="s">
        <v>303</v>
      </c>
      <c r="C50" s="98">
        <v>43513</v>
      </c>
      <c r="D50" s="99" t="s">
        <v>225</v>
      </c>
      <c r="E50" s="99" t="s">
        <v>224</v>
      </c>
      <c r="F50" s="239"/>
      <c r="G50" s="240"/>
      <c r="H50" s="159"/>
    </row>
    <row r="51" spans="1:8" s="86" customFormat="1" ht="20.100000000000001" customHeight="1">
      <c r="A51" s="84">
        <v>50</v>
      </c>
      <c r="B51" s="94" t="s">
        <v>222</v>
      </c>
      <c r="C51" s="95">
        <v>43513</v>
      </c>
      <c r="D51" s="99" t="s">
        <v>225</v>
      </c>
      <c r="E51" s="101" t="s">
        <v>224</v>
      </c>
      <c r="F51" s="99" t="s">
        <v>226</v>
      </c>
      <c r="G51" s="96">
        <v>280</v>
      </c>
      <c r="H51" s="159"/>
    </row>
    <row r="52" spans="1:8" s="86" customFormat="1" ht="20.100000000000001" customHeight="1">
      <c r="A52" s="84">
        <v>51</v>
      </c>
      <c r="B52" s="94" t="s">
        <v>304</v>
      </c>
      <c r="C52" s="95">
        <v>43513</v>
      </c>
      <c r="D52" s="99" t="s">
        <v>225</v>
      </c>
      <c r="E52" s="101" t="s">
        <v>224</v>
      </c>
      <c r="F52" s="239" t="s">
        <v>226</v>
      </c>
      <c r="G52" s="240">
        <v>280</v>
      </c>
      <c r="H52" s="159"/>
    </row>
    <row r="53" spans="1:8" s="86" customFormat="1" ht="20.100000000000001" customHeight="1">
      <c r="A53" s="84">
        <v>52</v>
      </c>
      <c r="B53" s="94" t="s">
        <v>305</v>
      </c>
      <c r="C53" s="95">
        <v>43513</v>
      </c>
      <c r="D53" s="99" t="s">
        <v>225</v>
      </c>
      <c r="E53" s="101" t="s">
        <v>224</v>
      </c>
      <c r="F53" s="239"/>
      <c r="G53" s="240"/>
      <c r="H53" s="159"/>
    </row>
    <row r="54" spans="1:8" s="87" customFormat="1" ht="20.100000000000001" customHeight="1">
      <c r="A54" s="84">
        <v>53</v>
      </c>
      <c r="B54" s="100" t="s">
        <v>288</v>
      </c>
      <c r="C54" s="95">
        <v>43513</v>
      </c>
      <c r="D54" s="100" t="s">
        <v>289</v>
      </c>
      <c r="E54" s="99" t="s">
        <v>225</v>
      </c>
      <c r="F54" s="99" t="s">
        <v>226</v>
      </c>
      <c r="G54" s="96">
        <v>280</v>
      </c>
      <c r="H54" s="160"/>
    </row>
    <row r="55" spans="1:8" s="87" customFormat="1" ht="20.100000000000001" customHeight="1">
      <c r="A55" s="84">
        <v>54</v>
      </c>
      <c r="B55" s="100" t="s">
        <v>290</v>
      </c>
      <c r="C55" s="95">
        <v>43513</v>
      </c>
      <c r="D55" s="111" t="s">
        <v>291</v>
      </c>
      <c r="E55" s="99" t="s">
        <v>225</v>
      </c>
      <c r="F55" s="99" t="s">
        <v>226</v>
      </c>
      <c r="G55" s="96">
        <v>280</v>
      </c>
      <c r="H55" s="160"/>
    </row>
    <row r="56" spans="1:8" s="87" customFormat="1" ht="20.100000000000001" customHeight="1">
      <c r="A56" s="84">
        <v>55</v>
      </c>
      <c r="B56" s="100" t="s">
        <v>292</v>
      </c>
      <c r="C56" s="95">
        <v>43513</v>
      </c>
      <c r="D56" s="111" t="s">
        <v>293</v>
      </c>
      <c r="E56" s="99" t="s">
        <v>225</v>
      </c>
      <c r="F56" s="99" t="s">
        <v>226</v>
      </c>
      <c r="G56" s="96">
        <v>280</v>
      </c>
      <c r="H56" s="160"/>
    </row>
    <row r="57" spans="1:8" s="87" customFormat="1" ht="20.100000000000001" customHeight="1">
      <c r="A57" s="84">
        <v>56</v>
      </c>
      <c r="B57" s="100" t="s">
        <v>294</v>
      </c>
      <c r="C57" s="95">
        <v>43513</v>
      </c>
      <c r="D57" s="111" t="s">
        <v>295</v>
      </c>
      <c r="E57" s="99" t="s">
        <v>225</v>
      </c>
      <c r="F57" s="99" t="s">
        <v>226</v>
      </c>
      <c r="G57" s="96">
        <v>280</v>
      </c>
      <c r="H57" s="160"/>
    </row>
    <row r="58" spans="1:8" s="87" customFormat="1" ht="20.100000000000001" customHeight="1">
      <c r="A58" s="84">
        <v>57</v>
      </c>
      <c r="B58" s="100" t="s">
        <v>296</v>
      </c>
      <c r="C58" s="95">
        <v>43513</v>
      </c>
      <c r="D58" s="111" t="s">
        <v>297</v>
      </c>
      <c r="E58" s="99" t="s">
        <v>225</v>
      </c>
      <c r="F58" s="99" t="s">
        <v>226</v>
      </c>
      <c r="G58" s="96">
        <v>280</v>
      </c>
      <c r="H58" s="160"/>
    </row>
    <row r="59" spans="1:8" s="87" customFormat="1" ht="20.100000000000001" customHeight="1">
      <c r="A59" s="84">
        <v>58</v>
      </c>
      <c r="B59" s="100" t="s">
        <v>298</v>
      </c>
      <c r="C59" s="95">
        <v>43513</v>
      </c>
      <c r="D59" s="111" t="s">
        <v>299</v>
      </c>
      <c r="E59" s="99" t="s">
        <v>225</v>
      </c>
      <c r="F59" s="99" t="s">
        <v>226</v>
      </c>
      <c r="G59" s="96">
        <v>280</v>
      </c>
      <c r="H59" s="160"/>
    </row>
    <row r="60" spans="1:8" s="87" customFormat="1" ht="20.100000000000001" customHeight="1">
      <c r="A60" s="84">
        <v>59</v>
      </c>
      <c r="B60" s="100" t="s">
        <v>300</v>
      </c>
      <c r="C60" s="95">
        <v>43513</v>
      </c>
      <c r="D60" s="111" t="s">
        <v>301</v>
      </c>
      <c r="E60" s="99" t="s">
        <v>225</v>
      </c>
      <c r="F60" s="99" t="s">
        <v>226</v>
      </c>
      <c r="G60" s="96">
        <v>280</v>
      </c>
      <c r="H60" s="160"/>
    </row>
    <row r="61" spans="1:8" s="87" customFormat="1" ht="20.100000000000001" customHeight="1">
      <c r="A61" s="84">
        <v>60</v>
      </c>
      <c r="B61" s="100" t="s">
        <v>288</v>
      </c>
      <c r="C61" s="95">
        <v>43513</v>
      </c>
      <c r="D61" s="99" t="s">
        <v>225</v>
      </c>
      <c r="E61" s="111" t="s">
        <v>289</v>
      </c>
      <c r="F61" s="99" t="s">
        <v>226</v>
      </c>
      <c r="G61" s="96">
        <v>280</v>
      </c>
      <c r="H61" s="160"/>
    </row>
    <row r="62" spans="1:8" s="87" customFormat="1" ht="20.100000000000001" customHeight="1">
      <c r="A62" s="84">
        <v>61</v>
      </c>
      <c r="B62" s="100" t="s">
        <v>292</v>
      </c>
      <c r="C62" s="95">
        <v>43513</v>
      </c>
      <c r="D62" s="99" t="s">
        <v>225</v>
      </c>
      <c r="E62" s="111" t="s">
        <v>293</v>
      </c>
      <c r="F62" s="99" t="s">
        <v>226</v>
      </c>
      <c r="G62" s="96">
        <v>280</v>
      </c>
      <c r="H62" s="160"/>
    </row>
    <row r="63" spans="1:8" s="87" customFormat="1" ht="20.100000000000001" customHeight="1">
      <c r="A63" s="84">
        <v>62</v>
      </c>
      <c r="B63" s="100" t="s">
        <v>294</v>
      </c>
      <c r="C63" s="95">
        <v>43513</v>
      </c>
      <c r="D63" s="99" t="s">
        <v>225</v>
      </c>
      <c r="E63" s="111" t="s">
        <v>295</v>
      </c>
      <c r="F63" s="99" t="s">
        <v>226</v>
      </c>
      <c r="G63" s="96">
        <v>280</v>
      </c>
      <c r="H63" s="160"/>
    </row>
    <row r="64" spans="1:8" s="87" customFormat="1" ht="20.100000000000001" customHeight="1">
      <c r="A64" s="84">
        <v>63</v>
      </c>
      <c r="B64" s="100" t="s">
        <v>296</v>
      </c>
      <c r="C64" s="95">
        <v>43513</v>
      </c>
      <c r="D64" s="99" t="s">
        <v>225</v>
      </c>
      <c r="E64" s="111" t="s">
        <v>297</v>
      </c>
      <c r="F64" s="99" t="s">
        <v>226</v>
      </c>
      <c r="G64" s="96">
        <v>280</v>
      </c>
      <c r="H64" s="160"/>
    </row>
    <row r="65" spans="1:8" s="87" customFormat="1" ht="20.100000000000001" customHeight="1">
      <c r="A65" s="84">
        <v>64</v>
      </c>
      <c r="B65" s="100" t="s">
        <v>298</v>
      </c>
      <c r="C65" s="95">
        <v>43513</v>
      </c>
      <c r="D65" s="99" t="s">
        <v>225</v>
      </c>
      <c r="E65" s="111" t="s">
        <v>299</v>
      </c>
      <c r="F65" s="99" t="s">
        <v>226</v>
      </c>
      <c r="G65" s="96">
        <v>280</v>
      </c>
      <c r="H65" s="160"/>
    </row>
    <row r="66" spans="1:8" s="87" customFormat="1" ht="20.100000000000001" customHeight="1">
      <c r="A66" s="84">
        <v>65</v>
      </c>
      <c r="B66" s="100" t="s">
        <v>300</v>
      </c>
      <c r="C66" s="95">
        <v>43513</v>
      </c>
      <c r="D66" s="99" t="s">
        <v>225</v>
      </c>
      <c r="E66" s="111" t="s">
        <v>301</v>
      </c>
      <c r="F66" s="99" t="s">
        <v>226</v>
      </c>
      <c r="G66" s="96">
        <v>280</v>
      </c>
      <c r="H66" s="160"/>
    </row>
    <row r="67" spans="1:8" s="86" customFormat="1" ht="20.100000000000001" customHeight="1">
      <c r="A67" s="84">
        <v>66</v>
      </c>
      <c r="B67" s="94" t="s">
        <v>309</v>
      </c>
      <c r="C67" s="98">
        <v>43513</v>
      </c>
      <c r="D67" s="90" t="s">
        <v>239</v>
      </c>
      <c r="E67" s="91" t="s">
        <v>225</v>
      </c>
      <c r="F67" s="240" t="s">
        <v>337</v>
      </c>
      <c r="G67" s="240">
        <v>300</v>
      </c>
      <c r="H67" s="159"/>
    </row>
    <row r="68" spans="1:8" s="86" customFormat="1" ht="20.100000000000001" customHeight="1">
      <c r="A68" s="84">
        <v>67</v>
      </c>
      <c r="B68" s="94" t="s">
        <v>310</v>
      </c>
      <c r="C68" s="98">
        <v>43513</v>
      </c>
      <c r="D68" s="90" t="s">
        <v>239</v>
      </c>
      <c r="E68" s="91" t="s">
        <v>225</v>
      </c>
      <c r="F68" s="240"/>
      <c r="G68" s="240"/>
      <c r="H68" s="159"/>
    </row>
    <row r="69" spans="1:8" s="86" customFormat="1" ht="20.100000000000001" customHeight="1">
      <c r="A69" s="84">
        <v>68</v>
      </c>
      <c r="B69" s="94" t="s">
        <v>306</v>
      </c>
      <c r="C69" s="98">
        <v>43513</v>
      </c>
      <c r="D69" s="90" t="s">
        <v>239</v>
      </c>
      <c r="E69" s="91" t="s">
        <v>225</v>
      </c>
      <c r="F69" s="96" t="s">
        <v>226</v>
      </c>
      <c r="G69" s="96">
        <v>280</v>
      </c>
      <c r="H69" s="159"/>
    </row>
    <row r="70" spans="1:8" s="86" customFormat="1" ht="20.100000000000001" customHeight="1">
      <c r="A70" s="84">
        <v>69</v>
      </c>
      <c r="B70" s="94" t="s">
        <v>245</v>
      </c>
      <c r="C70" s="95">
        <v>43513</v>
      </c>
      <c r="D70" s="99" t="s">
        <v>225</v>
      </c>
      <c r="E70" s="101" t="s">
        <v>244</v>
      </c>
      <c r="F70" s="90" t="s">
        <v>226</v>
      </c>
      <c r="G70" s="96">
        <v>280</v>
      </c>
      <c r="H70" s="159"/>
    </row>
    <row r="71" spans="1:8" s="86" customFormat="1" ht="20.100000000000001" customHeight="1">
      <c r="A71" s="84">
        <v>70</v>
      </c>
      <c r="B71" s="94" t="s">
        <v>122</v>
      </c>
      <c r="C71" s="95">
        <v>43513</v>
      </c>
      <c r="D71" s="99" t="s">
        <v>225</v>
      </c>
      <c r="E71" s="101" t="s">
        <v>239</v>
      </c>
      <c r="F71" s="99" t="s">
        <v>226</v>
      </c>
      <c r="G71" s="96">
        <v>280</v>
      </c>
      <c r="H71" s="159"/>
    </row>
    <row r="72" spans="1:8" s="86" customFormat="1" ht="20.100000000000001" customHeight="1">
      <c r="A72" s="84">
        <v>71</v>
      </c>
      <c r="B72" s="94" t="s">
        <v>311</v>
      </c>
      <c r="C72" s="95">
        <v>43513</v>
      </c>
      <c r="D72" s="99" t="s">
        <v>225</v>
      </c>
      <c r="E72" s="101" t="s">
        <v>239</v>
      </c>
      <c r="F72" s="240" t="s">
        <v>226</v>
      </c>
      <c r="G72" s="240">
        <v>280</v>
      </c>
      <c r="H72" s="159"/>
    </row>
    <row r="73" spans="1:8" s="86" customFormat="1" ht="20.100000000000001" customHeight="1">
      <c r="A73" s="84">
        <v>72</v>
      </c>
      <c r="B73" s="94" t="s">
        <v>312</v>
      </c>
      <c r="C73" s="95">
        <v>43513</v>
      </c>
      <c r="D73" s="99" t="s">
        <v>225</v>
      </c>
      <c r="E73" s="101" t="s">
        <v>239</v>
      </c>
      <c r="F73" s="240"/>
      <c r="G73" s="240"/>
      <c r="H73" s="159"/>
    </row>
    <row r="74" spans="1:8" s="86" customFormat="1" ht="20.100000000000001" customHeight="1">
      <c r="A74" s="84">
        <v>73</v>
      </c>
      <c r="B74" s="94" t="s">
        <v>263</v>
      </c>
      <c r="C74" s="95">
        <v>43513</v>
      </c>
      <c r="D74" s="99" t="s">
        <v>225</v>
      </c>
      <c r="E74" s="101" t="s">
        <v>239</v>
      </c>
      <c r="F74" s="99" t="s">
        <v>226</v>
      </c>
      <c r="G74" s="96">
        <v>280</v>
      </c>
      <c r="H74" s="159"/>
    </row>
    <row r="75" spans="1:8" s="86" customFormat="1" ht="20.100000000000001" customHeight="1">
      <c r="A75" s="84">
        <v>74</v>
      </c>
      <c r="B75" s="94" t="s">
        <v>236</v>
      </c>
      <c r="C75" s="95">
        <v>43513</v>
      </c>
      <c r="D75" s="99" t="s">
        <v>225</v>
      </c>
      <c r="E75" s="103" t="s">
        <v>307</v>
      </c>
      <c r="F75" s="99" t="s">
        <v>226</v>
      </c>
      <c r="G75" s="96">
        <v>280</v>
      </c>
      <c r="H75" s="159"/>
    </row>
    <row r="76" spans="1:8" s="86" customFormat="1" ht="20.100000000000001" customHeight="1">
      <c r="A76" s="84">
        <v>75</v>
      </c>
      <c r="B76" s="94" t="s">
        <v>237</v>
      </c>
      <c r="C76" s="95">
        <v>43513</v>
      </c>
      <c r="D76" s="99" t="s">
        <v>225</v>
      </c>
      <c r="E76" s="101" t="s">
        <v>307</v>
      </c>
      <c r="F76" s="99" t="s">
        <v>226</v>
      </c>
      <c r="G76" s="96">
        <v>280</v>
      </c>
      <c r="H76" s="159"/>
    </row>
    <row r="77" spans="1:8" s="86" customFormat="1" ht="20.100000000000001" customHeight="1">
      <c r="A77" s="84">
        <v>76</v>
      </c>
      <c r="B77" s="94" t="s">
        <v>308</v>
      </c>
      <c r="C77" s="95">
        <v>43513</v>
      </c>
      <c r="D77" s="99" t="s">
        <v>225</v>
      </c>
      <c r="E77" s="101" t="s">
        <v>239</v>
      </c>
      <c r="F77" s="99" t="s">
        <v>226</v>
      </c>
      <c r="G77" s="96">
        <v>280</v>
      </c>
      <c r="H77" s="159"/>
    </row>
    <row r="78" spans="1:8" s="86" customFormat="1" ht="20.100000000000001" customHeight="1">
      <c r="A78" s="84">
        <v>77</v>
      </c>
      <c r="B78" s="94" t="s">
        <v>246</v>
      </c>
      <c r="C78" s="95">
        <v>43513</v>
      </c>
      <c r="D78" s="99" t="s">
        <v>225</v>
      </c>
      <c r="E78" s="101" t="s">
        <v>244</v>
      </c>
      <c r="F78" s="99" t="s">
        <v>226</v>
      </c>
      <c r="G78" s="96">
        <v>280</v>
      </c>
      <c r="H78" s="159"/>
    </row>
    <row r="79" spans="1:8" s="86" customFormat="1" ht="20.100000000000001" customHeight="1">
      <c r="A79" s="84">
        <v>78</v>
      </c>
      <c r="B79" s="94" t="s">
        <v>287</v>
      </c>
      <c r="C79" s="95">
        <v>43513</v>
      </c>
      <c r="D79" s="99" t="s">
        <v>225</v>
      </c>
      <c r="E79" s="101" t="s">
        <v>239</v>
      </c>
      <c r="F79" s="99" t="s">
        <v>226</v>
      </c>
      <c r="G79" s="96">
        <v>280</v>
      </c>
      <c r="H79" s="159"/>
    </row>
    <row r="80" spans="1:8" s="86" customFormat="1" ht="21" customHeight="1">
      <c r="A80" s="84">
        <v>79</v>
      </c>
      <c r="B80" s="102" t="s">
        <v>313</v>
      </c>
      <c r="C80" s="95">
        <v>43513</v>
      </c>
      <c r="D80" s="99" t="s">
        <v>225</v>
      </c>
      <c r="E80" s="101" t="s">
        <v>307</v>
      </c>
      <c r="F80" s="240" t="s">
        <v>226</v>
      </c>
      <c r="G80" s="240">
        <v>280</v>
      </c>
      <c r="H80" s="159"/>
    </row>
    <row r="81" spans="1:8" s="86" customFormat="1" ht="21" customHeight="1">
      <c r="A81" s="84">
        <v>80</v>
      </c>
      <c r="B81" s="102" t="s">
        <v>314</v>
      </c>
      <c r="C81" s="95">
        <v>43513</v>
      </c>
      <c r="D81" s="99" t="s">
        <v>225</v>
      </c>
      <c r="E81" s="101" t="s">
        <v>307</v>
      </c>
      <c r="F81" s="240"/>
      <c r="G81" s="240"/>
      <c r="H81" s="159"/>
    </row>
    <row r="82" spans="1:8" s="86" customFormat="1" ht="20.100000000000001" customHeight="1">
      <c r="A82" s="84">
        <v>81</v>
      </c>
      <c r="B82" s="94" t="s">
        <v>252</v>
      </c>
      <c r="C82" s="95">
        <v>43513</v>
      </c>
      <c r="D82" s="99" t="s">
        <v>225</v>
      </c>
      <c r="E82" s="101" t="s">
        <v>307</v>
      </c>
      <c r="F82" s="240" t="s">
        <v>226</v>
      </c>
      <c r="G82" s="240">
        <v>280</v>
      </c>
      <c r="H82" s="159"/>
    </row>
    <row r="83" spans="1:8" s="13" customFormat="1" ht="20.100000000000001" customHeight="1">
      <c r="A83" s="84">
        <v>82</v>
      </c>
      <c r="B83" s="94" t="s">
        <v>315</v>
      </c>
      <c r="C83" s="95">
        <v>43513</v>
      </c>
      <c r="D83" s="99" t="s">
        <v>225</v>
      </c>
      <c r="E83" s="101" t="s">
        <v>307</v>
      </c>
      <c r="F83" s="240"/>
      <c r="G83" s="240"/>
      <c r="H83" s="65"/>
    </row>
    <row r="84" spans="1:8" s="86" customFormat="1" ht="20.100000000000001" customHeight="1">
      <c r="A84" s="84">
        <v>83</v>
      </c>
      <c r="B84" s="94" t="s">
        <v>316</v>
      </c>
      <c r="C84" s="95">
        <v>43513</v>
      </c>
      <c r="D84" s="99" t="s">
        <v>225</v>
      </c>
      <c r="E84" s="103" t="s">
        <v>307</v>
      </c>
      <c r="F84" s="241" t="s">
        <v>247</v>
      </c>
      <c r="G84" s="240">
        <v>300</v>
      </c>
      <c r="H84" s="159"/>
    </row>
    <row r="85" spans="1:8" s="86" customFormat="1" ht="20.100000000000001" customHeight="1">
      <c r="A85" s="84">
        <v>84</v>
      </c>
      <c r="B85" s="94" t="s">
        <v>152</v>
      </c>
      <c r="C85" s="95">
        <v>43513</v>
      </c>
      <c r="D85" s="99" t="s">
        <v>225</v>
      </c>
      <c r="E85" s="103" t="s">
        <v>307</v>
      </c>
      <c r="F85" s="241"/>
      <c r="G85" s="240"/>
      <c r="H85" s="159"/>
    </row>
    <row r="86" spans="1:8" s="86" customFormat="1" ht="20.100000000000001" customHeight="1">
      <c r="A86" s="84">
        <v>85</v>
      </c>
      <c r="B86" s="94" t="s">
        <v>139</v>
      </c>
      <c r="C86" s="95">
        <v>43513</v>
      </c>
      <c r="D86" s="99" t="s">
        <v>225</v>
      </c>
      <c r="E86" s="103" t="s">
        <v>307</v>
      </c>
      <c r="F86" s="241"/>
      <c r="G86" s="240"/>
      <c r="H86" s="159"/>
    </row>
    <row r="87" spans="1:8" s="86" customFormat="1" ht="20.100000000000001" customHeight="1">
      <c r="A87" s="84">
        <v>86</v>
      </c>
      <c r="B87" s="94" t="s">
        <v>266</v>
      </c>
      <c r="C87" s="95">
        <v>43513</v>
      </c>
      <c r="D87" s="99" t="s">
        <v>225</v>
      </c>
      <c r="E87" s="101" t="s">
        <v>239</v>
      </c>
      <c r="F87" s="241" t="s">
        <v>247</v>
      </c>
      <c r="G87" s="240">
        <v>300</v>
      </c>
      <c r="H87" s="159"/>
    </row>
    <row r="88" spans="1:8" s="86" customFormat="1" ht="20.100000000000001" customHeight="1">
      <c r="A88" s="84">
        <v>87</v>
      </c>
      <c r="B88" s="94" t="s">
        <v>318</v>
      </c>
      <c r="C88" s="95">
        <v>43513</v>
      </c>
      <c r="D88" s="99" t="s">
        <v>225</v>
      </c>
      <c r="E88" s="101" t="s">
        <v>239</v>
      </c>
      <c r="F88" s="241"/>
      <c r="G88" s="240"/>
      <c r="H88" s="159"/>
    </row>
    <row r="89" spans="1:8" s="86" customFormat="1" ht="20.100000000000001" customHeight="1">
      <c r="A89" s="84">
        <v>88</v>
      </c>
      <c r="B89" s="94" t="s">
        <v>157</v>
      </c>
      <c r="C89" s="95">
        <v>43513</v>
      </c>
      <c r="D89" s="99" t="s">
        <v>225</v>
      </c>
      <c r="E89" s="101" t="s">
        <v>239</v>
      </c>
      <c r="F89" s="241"/>
      <c r="G89" s="240"/>
      <c r="H89" s="159"/>
    </row>
    <row r="90" spans="1:8" s="86" customFormat="1" ht="20.100000000000001" customHeight="1">
      <c r="A90" s="84">
        <v>89</v>
      </c>
      <c r="B90" s="94" t="s">
        <v>317</v>
      </c>
      <c r="C90" s="95">
        <v>43513</v>
      </c>
      <c r="D90" s="99" t="s">
        <v>225</v>
      </c>
      <c r="E90" s="101" t="s">
        <v>239</v>
      </c>
      <c r="F90" s="241"/>
      <c r="G90" s="240"/>
      <c r="H90" s="159"/>
    </row>
    <row r="91" spans="1:8" s="86" customFormat="1" ht="20.100000000000001" customHeight="1">
      <c r="A91" s="84">
        <v>90</v>
      </c>
      <c r="B91" s="94" t="s">
        <v>187</v>
      </c>
      <c r="C91" s="95">
        <v>43513</v>
      </c>
      <c r="D91" s="99" t="s">
        <v>225</v>
      </c>
      <c r="E91" s="101" t="s">
        <v>239</v>
      </c>
      <c r="F91" s="241" t="s">
        <v>247</v>
      </c>
      <c r="G91" s="240">
        <v>300</v>
      </c>
      <c r="H91" s="159"/>
    </row>
    <row r="92" spans="1:8" s="86" customFormat="1" ht="20.100000000000001" customHeight="1">
      <c r="A92" s="84">
        <v>91</v>
      </c>
      <c r="B92" s="94" t="s">
        <v>319</v>
      </c>
      <c r="C92" s="95">
        <v>43513</v>
      </c>
      <c r="D92" s="99" t="s">
        <v>225</v>
      </c>
      <c r="E92" s="101" t="s">
        <v>239</v>
      </c>
      <c r="F92" s="241"/>
      <c r="G92" s="240"/>
      <c r="H92" s="159"/>
    </row>
    <row r="93" spans="1:8" s="86" customFormat="1" ht="20.100000000000001" customHeight="1">
      <c r="A93" s="84">
        <v>92</v>
      </c>
      <c r="B93" s="94" t="s">
        <v>320</v>
      </c>
      <c r="C93" s="95">
        <v>43513</v>
      </c>
      <c r="D93" s="99" t="s">
        <v>225</v>
      </c>
      <c r="E93" s="101" t="s">
        <v>239</v>
      </c>
      <c r="F93" s="241"/>
      <c r="G93" s="240"/>
      <c r="H93" s="159"/>
    </row>
    <row r="94" spans="1:8" s="86" customFormat="1" ht="20.100000000000001" customHeight="1">
      <c r="A94" s="84">
        <v>93</v>
      </c>
      <c r="B94" s="94" t="s">
        <v>321</v>
      </c>
      <c r="C94" s="95">
        <v>43513</v>
      </c>
      <c r="D94" s="99" t="s">
        <v>225</v>
      </c>
      <c r="E94" s="101" t="s">
        <v>239</v>
      </c>
      <c r="F94" s="241" t="s">
        <v>281</v>
      </c>
      <c r="G94" s="240">
        <v>280</v>
      </c>
      <c r="H94" s="159"/>
    </row>
    <row r="95" spans="1:8" s="86" customFormat="1" ht="20.100000000000001" customHeight="1">
      <c r="A95" s="84">
        <v>94</v>
      </c>
      <c r="B95" s="94" t="s">
        <v>322</v>
      </c>
      <c r="C95" s="95">
        <v>43513</v>
      </c>
      <c r="D95" s="99" t="s">
        <v>225</v>
      </c>
      <c r="E95" s="101" t="s">
        <v>239</v>
      </c>
      <c r="F95" s="241"/>
      <c r="G95" s="240"/>
      <c r="H95" s="159"/>
    </row>
    <row r="96" spans="1:8" s="86" customFormat="1" ht="20.100000000000001" customHeight="1">
      <c r="A96" s="84">
        <v>95</v>
      </c>
      <c r="B96" s="94" t="s">
        <v>248</v>
      </c>
      <c r="C96" s="95">
        <v>43513</v>
      </c>
      <c r="D96" s="99" t="s">
        <v>225</v>
      </c>
      <c r="E96" s="101" t="s">
        <v>307</v>
      </c>
      <c r="F96" s="241" t="s">
        <v>247</v>
      </c>
      <c r="G96" s="240">
        <v>300</v>
      </c>
      <c r="H96" s="159"/>
    </row>
    <row r="97" spans="1:8" s="13" customFormat="1" ht="20.100000000000001" customHeight="1">
      <c r="A97" s="84">
        <v>96</v>
      </c>
      <c r="B97" s="94" t="s">
        <v>323</v>
      </c>
      <c r="C97" s="95">
        <v>43513</v>
      </c>
      <c r="D97" s="99" t="s">
        <v>225</v>
      </c>
      <c r="E97" s="101" t="s">
        <v>307</v>
      </c>
      <c r="F97" s="241"/>
      <c r="G97" s="240"/>
      <c r="H97" s="65"/>
    </row>
    <row r="98" spans="1:8" s="13" customFormat="1" ht="20.100000000000001" customHeight="1">
      <c r="A98" s="84">
        <v>97</v>
      </c>
      <c r="B98" s="94" t="s">
        <v>249</v>
      </c>
      <c r="C98" s="95">
        <v>43513</v>
      </c>
      <c r="D98" s="99" t="s">
        <v>225</v>
      </c>
      <c r="E98" s="101" t="s">
        <v>307</v>
      </c>
      <c r="F98" s="241"/>
      <c r="G98" s="240"/>
      <c r="H98" s="65"/>
    </row>
    <row r="99" spans="1:8" s="13" customFormat="1" ht="20.100000000000001" customHeight="1">
      <c r="A99" s="84">
        <v>98</v>
      </c>
      <c r="B99" s="94" t="s">
        <v>324</v>
      </c>
      <c r="C99" s="95">
        <v>43513</v>
      </c>
      <c r="D99" s="99" t="s">
        <v>225</v>
      </c>
      <c r="E99" s="101" t="s">
        <v>307</v>
      </c>
      <c r="F99" s="241"/>
      <c r="G99" s="240"/>
      <c r="H99" s="65"/>
    </row>
    <row r="100" spans="1:8" s="13" customFormat="1" ht="20.100000000000001" customHeight="1">
      <c r="A100" s="84">
        <v>99</v>
      </c>
      <c r="B100" s="94" t="s">
        <v>325</v>
      </c>
      <c r="C100" s="95">
        <v>43513</v>
      </c>
      <c r="D100" s="99" t="s">
        <v>225</v>
      </c>
      <c r="E100" s="101" t="s">
        <v>307</v>
      </c>
      <c r="F100" s="241"/>
      <c r="G100" s="240"/>
      <c r="H100" s="65"/>
    </row>
    <row r="101" spans="1:8" s="13" customFormat="1" ht="20.100000000000001" customHeight="1">
      <c r="A101" s="84">
        <v>100</v>
      </c>
      <c r="B101" s="94" t="s">
        <v>260</v>
      </c>
      <c r="C101" s="95">
        <v>43513</v>
      </c>
      <c r="D101" s="99" t="s">
        <v>225</v>
      </c>
      <c r="E101" s="101" t="s">
        <v>326</v>
      </c>
      <c r="F101" s="108" t="s">
        <v>281</v>
      </c>
      <c r="G101" s="108">
        <v>280</v>
      </c>
      <c r="H101" s="65"/>
    </row>
    <row r="102" spans="1:8" s="13" customFormat="1" ht="20.100000000000001" customHeight="1">
      <c r="A102" s="84">
        <v>101</v>
      </c>
      <c r="B102" s="94" t="s">
        <v>327</v>
      </c>
      <c r="C102" s="95">
        <v>43513</v>
      </c>
      <c r="D102" s="99" t="s">
        <v>225</v>
      </c>
      <c r="E102" s="101" t="s">
        <v>328</v>
      </c>
      <c r="F102" s="108" t="s">
        <v>227</v>
      </c>
      <c r="G102" s="108">
        <v>280</v>
      </c>
      <c r="H102" s="65"/>
    </row>
    <row r="103" spans="1:8" s="13" customFormat="1" ht="20.100000000000001" customHeight="1">
      <c r="A103" s="84">
        <v>102</v>
      </c>
      <c r="B103" s="96" t="s">
        <v>329</v>
      </c>
      <c r="C103" s="109">
        <v>43513</v>
      </c>
      <c r="D103" s="99" t="s">
        <v>225</v>
      </c>
      <c r="E103" s="99" t="s">
        <v>330</v>
      </c>
      <c r="F103" s="108" t="s">
        <v>331</v>
      </c>
      <c r="G103" s="108">
        <v>1800</v>
      </c>
      <c r="H103" s="65"/>
    </row>
    <row r="104" spans="1:8" s="86" customFormat="1" ht="18" customHeight="1">
      <c r="A104" s="84">
        <v>103</v>
      </c>
      <c r="B104" s="94" t="s">
        <v>257</v>
      </c>
      <c r="C104" s="95">
        <v>43514</v>
      </c>
      <c r="D104" s="99" t="s">
        <v>225</v>
      </c>
      <c r="E104" s="99" t="s">
        <v>307</v>
      </c>
      <c r="F104" s="99" t="s">
        <v>226</v>
      </c>
      <c r="G104" s="96">
        <v>280</v>
      </c>
      <c r="H104" s="159"/>
    </row>
    <row r="105" spans="1:8" s="86" customFormat="1" ht="20.100000000000001" customHeight="1">
      <c r="A105" s="84">
        <v>104</v>
      </c>
      <c r="B105" s="94" t="s">
        <v>235</v>
      </c>
      <c r="C105" s="95">
        <v>43514</v>
      </c>
      <c r="D105" s="99" t="s">
        <v>225</v>
      </c>
      <c r="E105" s="99" t="s">
        <v>307</v>
      </c>
      <c r="F105" s="99" t="s">
        <v>226</v>
      </c>
      <c r="G105" s="96">
        <v>280</v>
      </c>
      <c r="H105" s="159"/>
    </row>
    <row r="106" spans="1:8" s="86" customFormat="1" ht="20.100000000000001" customHeight="1">
      <c r="A106" s="84">
        <v>105</v>
      </c>
      <c r="B106" s="94" t="s">
        <v>332</v>
      </c>
      <c r="C106" s="95">
        <v>43514</v>
      </c>
      <c r="D106" s="99" t="s">
        <v>225</v>
      </c>
      <c r="E106" s="99" t="s">
        <v>239</v>
      </c>
      <c r="F106" s="241" t="s">
        <v>226</v>
      </c>
      <c r="G106" s="240">
        <v>280</v>
      </c>
      <c r="H106" s="159"/>
    </row>
    <row r="107" spans="1:8" s="86" customFormat="1" ht="20.100000000000001" customHeight="1">
      <c r="A107" s="84">
        <v>106</v>
      </c>
      <c r="B107" s="94" t="s">
        <v>333</v>
      </c>
      <c r="C107" s="95">
        <v>43514</v>
      </c>
      <c r="D107" s="99" t="s">
        <v>225</v>
      </c>
      <c r="E107" s="99" t="s">
        <v>239</v>
      </c>
      <c r="F107" s="241"/>
      <c r="G107" s="240"/>
      <c r="H107" s="159"/>
    </row>
    <row r="108" spans="1:8" s="86" customFormat="1" ht="20.100000000000001" customHeight="1">
      <c r="A108" s="84">
        <v>107</v>
      </c>
      <c r="B108" s="94" t="s">
        <v>334</v>
      </c>
      <c r="C108" s="95">
        <v>43514</v>
      </c>
      <c r="D108" s="99" t="s">
        <v>225</v>
      </c>
      <c r="E108" s="99" t="s">
        <v>307</v>
      </c>
      <c r="F108" s="239" t="s">
        <v>247</v>
      </c>
      <c r="G108" s="240">
        <v>300</v>
      </c>
      <c r="H108" s="159"/>
    </row>
    <row r="109" spans="1:8" s="86" customFormat="1" ht="20.100000000000001" customHeight="1">
      <c r="A109" s="84">
        <v>108</v>
      </c>
      <c r="B109" s="94" t="s">
        <v>335</v>
      </c>
      <c r="C109" s="95">
        <v>43514</v>
      </c>
      <c r="D109" s="99" t="s">
        <v>225</v>
      </c>
      <c r="E109" s="99" t="s">
        <v>307</v>
      </c>
      <c r="F109" s="239"/>
      <c r="G109" s="240"/>
      <c r="H109" s="159"/>
    </row>
    <row r="110" spans="1:8" s="86" customFormat="1" ht="20.100000000000001" customHeight="1">
      <c r="A110" s="84">
        <v>109</v>
      </c>
      <c r="B110" s="94" t="s">
        <v>336</v>
      </c>
      <c r="C110" s="95">
        <v>43514</v>
      </c>
      <c r="D110" s="99" t="s">
        <v>225</v>
      </c>
      <c r="E110" s="99" t="s">
        <v>307</v>
      </c>
      <c r="F110" s="239"/>
      <c r="G110" s="240"/>
      <c r="H110" s="159"/>
    </row>
    <row r="111" spans="1:8" s="126" customFormat="1" ht="20.100000000000001" customHeight="1">
      <c r="A111" s="84">
        <v>110</v>
      </c>
      <c r="B111" s="155" t="s">
        <v>459</v>
      </c>
      <c r="C111" s="124">
        <v>43512</v>
      </c>
      <c r="D111" s="154" t="s">
        <v>587</v>
      </c>
      <c r="E111" s="154" t="s">
        <v>586</v>
      </c>
      <c r="F111" s="125" t="s">
        <v>590</v>
      </c>
      <c r="G111" s="125">
        <v>300</v>
      </c>
      <c r="H111" s="125" t="s">
        <v>592</v>
      </c>
    </row>
    <row r="112" spans="1:8" s="126" customFormat="1" ht="20.100000000000001" customHeight="1">
      <c r="A112" s="84">
        <v>111</v>
      </c>
      <c r="B112" s="155" t="s">
        <v>459</v>
      </c>
      <c r="C112" s="124">
        <v>43513</v>
      </c>
      <c r="D112" s="154" t="s">
        <v>460</v>
      </c>
      <c r="E112" s="154" t="s">
        <v>587</v>
      </c>
      <c r="F112" s="125" t="s">
        <v>590</v>
      </c>
      <c r="G112" s="125">
        <v>300</v>
      </c>
      <c r="H112" s="125" t="s">
        <v>592</v>
      </c>
    </row>
    <row r="113" spans="1:8" s="126" customFormat="1" ht="20.100000000000001" customHeight="1">
      <c r="A113" s="84">
        <v>112</v>
      </c>
      <c r="B113" s="155" t="s">
        <v>447</v>
      </c>
      <c r="C113" s="124">
        <v>43512</v>
      </c>
      <c r="D113" s="154" t="s">
        <v>589</v>
      </c>
      <c r="E113" s="154" t="s">
        <v>588</v>
      </c>
      <c r="F113" s="125" t="s">
        <v>590</v>
      </c>
      <c r="G113" s="125">
        <v>300</v>
      </c>
      <c r="H113" s="125" t="s">
        <v>592</v>
      </c>
    </row>
    <row r="114" spans="1:8" s="126" customFormat="1" ht="20.100000000000001" customHeight="1">
      <c r="A114" s="84">
        <v>113</v>
      </c>
      <c r="B114" s="155" t="s">
        <v>447</v>
      </c>
      <c r="C114" s="124">
        <v>43513</v>
      </c>
      <c r="D114" s="154" t="s">
        <v>588</v>
      </c>
      <c r="E114" s="154" t="s">
        <v>589</v>
      </c>
      <c r="F114" s="125" t="s">
        <v>590</v>
      </c>
      <c r="G114" s="125">
        <v>300</v>
      </c>
      <c r="H114" s="125" t="s">
        <v>593</v>
      </c>
    </row>
    <row r="115" spans="1:8" ht="20.100000000000001" customHeight="1">
      <c r="F115" s="110" t="s">
        <v>346</v>
      </c>
      <c r="G115" s="110">
        <f>SUM(G2:G114)</f>
        <v>28220</v>
      </c>
    </row>
  </sheetData>
  <mergeCells count="46">
    <mergeCell ref="F3:F4"/>
    <mergeCell ref="G3:G4"/>
    <mergeCell ref="F17:F18"/>
    <mergeCell ref="G17:G18"/>
    <mergeCell ref="F22:F25"/>
    <mergeCell ref="G22:G25"/>
    <mergeCell ref="F33:F35"/>
    <mergeCell ref="G33:G35"/>
    <mergeCell ref="F36:F39"/>
    <mergeCell ref="G36:G39"/>
    <mergeCell ref="F26:F29"/>
    <mergeCell ref="G26:G29"/>
    <mergeCell ref="F30:F32"/>
    <mergeCell ref="G30:G32"/>
    <mergeCell ref="F40:F41"/>
    <mergeCell ref="G40:G41"/>
    <mergeCell ref="F43:F44"/>
    <mergeCell ref="G43:G44"/>
    <mergeCell ref="F45:F47"/>
    <mergeCell ref="G45:G47"/>
    <mergeCell ref="F49:F50"/>
    <mergeCell ref="G49:G50"/>
    <mergeCell ref="F52:F53"/>
    <mergeCell ref="G52:G53"/>
    <mergeCell ref="F67:F68"/>
    <mergeCell ref="G67:G68"/>
    <mergeCell ref="F72:F73"/>
    <mergeCell ref="G72:G73"/>
    <mergeCell ref="F80:F81"/>
    <mergeCell ref="G80:G81"/>
    <mergeCell ref="F82:F83"/>
    <mergeCell ref="G82:G83"/>
    <mergeCell ref="F108:F110"/>
    <mergeCell ref="G108:G110"/>
    <mergeCell ref="F84:F86"/>
    <mergeCell ref="G84:G86"/>
    <mergeCell ref="F87:F90"/>
    <mergeCell ref="G87:G90"/>
    <mergeCell ref="F91:F93"/>
    <mergeCell ref="G91:G93"/>
    <mergeCell ref="F94:F95"/>
    <mergeCell ref="G94:G95"/>
    <mergeCell ref="F96:F100"/>
    <mergeCell ref="G96:G100"/>
    <mergeCell ref="F106:F107"/>
    <mergeCell ref="G106:G107"/>
  </mergeCells>
  <phoneticPr fontId="4" type="noConversion"/>
  <conditionalFormatting sqref="B2:B3">
    <cfRule type="duplicateValues" dxfId="102" priority="65" stopIfTrue="1"/>
    <cfRule type="duplicateValues" dxfId="101" priority="66" stopIfTrue="1"/>
  </conditionalFormatting>
  <conditionalFormatting sqref="B5:B10">
    <cfRule type="duplicateValues" dxfId="100" priority="63" stopIfTrue="1"/>
    <cfRule type="duplicateValues" dxfId="99" priority="64" stopIfTrue="1"/>
  </conditionalFormatting>
  <conditionalFormatting sqref="B11">
    <cfRule type="duplicateValues" dxfId="98" priority="61" stopIfTrue="1"/>
    <cfRule type="duplicateValues" dxfId="97" priority="62" stopIfTrue="1"/>
  </conditionalFormatting>
  <conditionalFormatting sqref="B12">
    <cfRule type="duplicateValues" dxfId="96" priority="55" stopIfTrue="1"/>
    <cfRule type="duplicateValues" dxfId="95" priority="56" stopIfTrue="1"/>
  </conditionalFormatting>
  <conditionalFormatting sqref="B13:B14">
    <cfRule type="duplicateValues" dxfId="94" priority="59" stopIfTrue="1"/>
    <cfRule type="duplicateValues" dxfId="93" priority="60" stopIfTrue="1"/>
  </conditionalFormatting>
  <conditionalFormatting sqref="B15:B16">
    <cfRule type="duplicateValues" dxfId="92" priority="57" stopIfTrue="1"/>
    <cfRule type="duplicateValues" dxfId="91" priority="58" stopIfTrue="1"/>
  </conditionalFormatting>
  <conditionalFormatting sqref="B17:B19">
    <cfRule type="duplicateValues" dxfId="90" priority="53" stopIfTrue="1"/>
    <cfRule type="duplicateValues" dxfId="89" priority="54" stopIfTrue="1"/>
  </conditionalFormatting>
  <conditionalFormatting sqref="B33">
    <cfRule type="duplicateValues" dxfId="88" priority="49" stopIfTrue="1"/>
    <cfRule type="duplicateValues" dxfId="87" priority="50" stopIfTrue="1"/>
  </conditionalFormatting>
  <conditionalFormatting sqref="B20:B32 B34:B35 B37:B42">
    <cfRule type="duplicateValues" dxfId="86" priority="67" stopIfTrue="1"/>
    <cfRule type="duplicateValues" dxfId="85" priority="68" stopIfTrue="1"/>
  </conditionalFormatting>
  <conditionalFormatting sqref="B36">
    <cfRule type="duplicateValues" dxfId="84" priority="47" stopIfTrue="1"/>
    <cfRule type="duplicateValues" dxfId="83" priority="48" stopIfTrue="1"/>
  </conditionalFormatting>
  <conditionalFormatting sqref="B43:B47">
    <cfRule type="duplicateValues" dxfId="82" priority="43" stopIfTrue="1"/>
    <cfRule type="duplicateValues" dxfId="81" priority="44" stopIfTrue="1"/>
  </conditionalFormatting>
  <conditionalFormatting sqref="B48">
    <cfRule type="duplicateValues" dxfId="80" priority="42" stopIfTrue="1"/>
  </conditionalFormatting>
  <conditionalFormatting sqref="B51">
    <cfRule type="duplicateValues" dxfId="79" priority="39" stopIfTrue="1"/>
  </conditionalFormatting>
  <conditionalFormatting sqref="B49:B50">
    <cfRule type="duplicateValues" dxfId="78" priority="40" stopIfTrue="1"/>
  </conditionalFormatting>
  <conditionalFormatting sqref="B49:B51">
    <cfRule type="duplicateValues" dxfId="77" priority="41" stopIfTrue="1"/>
  </conditionalFormatting>
  <conditionalFormatting sqref="B52:B53">
    <cfRule type="duplicateValues" dxfId="76" priority="38" stopIfTrue="1"/>
  </conditionalFormatting>
  <conditionalFormatting sqref="B58">
    <cfRule type="duplicateValues" dxfId="75" priority="36" stopIfTrue="1"/>
  </conditionalFormatting>
  <conditionalFormatting sqref="B59">
    <cfRule type="duplicateValues" dxfId="74" priority="35" stopIfTrue="1"/>
  </conditionalFormatting>
  <conditionalFormatting sqref="B60">
    <cfRule type="duplicateValues" dxfId="73" priority="34" stopIfTrue="1"/>
  </conditionalFormatting>
  <conditionalFormatting sqref="B64">
    <cfRule type="duplicateValues" dxfId="72" priority="32" stopIfTrue="1"/>
  </conditionalFormatting>
  <conditionalFormatting sqref="B65">
    <cfRule type="duplicateValues" dxfId="71" priority="31" stopIfTrue="1"/>
  </conditionalFormatting>
  <conditionalFormatting sqref="B66">
    <cfRule type="duplicateValues" dxfId="70" priority="30" stopIfTrue="1"/>
  </conditionalFormatting>
  <conditionalFormatting sqref="B54:B57">
    <cfRule type="duplicateValues" dxfId="69" priority="37" stopIfTrue="1"/>
  </conditionalFormatting>
  <conditionalFormatting sqref="B61:B63">
    <cfRule type="duplicateValues" dxfId="68" priority="33" stopIfTrue="1"/>
  </conditionalFormatting>
  <conditionalFormatting sqref="B67:B68">
    <cfRule type="duplicateValues" dxfId="67" priority="28" stopIfTrue="1"/>
  </conditionalFormatting>
  <conditionalFormatting sqref="B69">
    <cfRule type="duplicateValues" dxfId="66" priority="29" stopIfTrue="1"/>
  </conditionalFormatting>
  <conditionalFormatting sqref="B67:B69">
    <cfRule type="duplicateValues" dxfId="65" priority="27" stopIfTrue="1"/>
  </conditionalFormatting>
  <conditionalFormatting sqref="B70">
    <cfRule type="duplicateValues" dxfId="64" priority="25" stopIfTrue="1"/>
  </conditionalFormatting>
  <conditionalFormatting sqref="B71">
    <cfRule type="duplicateValues" dxfId="63" priority="23" stopIfTrue="1"/>
  </conditionalFormatting>
  <conditionalFormatting sqref="B72:B73">
    <cfRule type="duplicateValues" dxfId="62" priority="24" stopIfTrue="1"/>
  </conditionalFormatting>
  <conditionalFormatting sqref="B74">
    <cfRule type="duplicateValues" dxfId="61" priority="21" stopIfTrue="1"/>
    <cfRule type="duplicateValues" dxfId="60" priority="22" stopIfTrue="1"/>
  </conditionalFormatting>
  <conditionalFormatting sqref="B72:B73 B70 B75:B83">
    <cfRule type="duplicateValues" dxfId="59" priority="26" stopIfTrue="1"/>
  </conditionalFormatting>
  <conditionalFormatting sqref="B75">
    <cfRule type="duplicateValues" dxfId="58" priority="20" stopIfTrue="1"/>
  </conditionalFormatting>
  <conditionalFormatting sqref="B77">
    <cfRule type="duplicateValues" dxfId="57" priority="18" stopIfTrue="1"/>
  </conditionalFormatting>
  <conditionalFormatting sqref="B78">
    <cfRule type="duplicateValues" dxfId="56" priority="17" stopIfTrue="1"/>
  </conditionalFormatting>
  <conditionalFormatting sqref="B76 B80:B83">
    <cfRule type="duplicateValues" dxfId="55" priority="19" stopIfTrue="1"/>
  </conditionalFormatting>
  <conditionalFormatting sqref="B79">
    <cfRule type="duplicateValues" dxfId="54" priority="16" stopIfTrue="1"/>
  </conditionalFormatting>
  <conditionalFormatting sqref="B84:B86">
    <cfRule type="duplicateValues" dxfId="53" priority="15" stopIfTrue="1"/>
  </conditionalFormatting>
  <conditionalFormatting sqref="B84:B100 B102">
    <cfRule type="duplicateValues" dxfId="52" priority="14" stopIfTrue="1"/>
  </conditionalFormatting>
  <conditionalFormatting sqref="B87:B91">
    <cfRule type="duplicateValues" dxfId="51" priority="13" stopIfTrue="1"/>
  </conditionalFormatting>
  <conditionalFormatting sqref="B92:B100 B102">
    <cfRule type="duplicateValues" dxfId="50" priority="12" stopIfTrue="1"/>
  </conditionalFormatting>
  <conditionalFormatting sqref="B101">
    <cfRule type="duplicateValues" dxfId="49" priority="10" stopIfTrue="1"/>
  </conditionalFormatting>
  <conditionalFormatting sqref="B101">
    <cfRule type="duplicateValues" dxfId="48" priority="11" stopIfTrue="1"/>
  </conditionalFormatting>
  <conditionalFormatting sqref="B103">
    <cfRule type="duplicateValues" dxfId="47" priority="8" stopIfTrue="1"/>
  </conditionalFormatting>
  <conditionalFormatting sqref="B103">
    <cfRule type="duplicateValues" dxfId="46" priority="9" stopIfTrue="1"/>
  </conditionalFormatting>
  <conditionalFormatting sqref="B104">
    <cfRule type="duplicateValues" dxfId="45" priority="4" stopIfTrue="1"/>
  </conditionalFormatting>
  <conditionalFormatting sqref="B105">
    <cfRule type="duplicateValues" dxfId="44" priority="6" stopIfTrue="1"/>
  </conditionalFormatting>
  <conditionalFormatting sqref="B106:B107">
    <cfRule type="duplicateValues" dxfId="43" priority="3" stopIfTrue="1"/>
  </conditionalFormatting>
  <conditionalFormatting sqref="B108">
    <cfRule type="duplicateValues" dxfId="42" priority="7" stopIfTrue="1"/>
  </conditionalFormatting>
  <conditionalFormatting sqref="B104:B108">
    <cfRule type="duplicateValues" dxfId="41" priority="5" stopIfTrue="1"/>
  </conditionalFormatting>
  <conditionalFormatting sqref="B109:B110">
    <cfRule type="duplicateValues" dxfId="40" priority="69" stopIfTrue="1"/>
  </conditionalFormatting>
  <dataValidations count="1">
    <dataValidation type="list" allowBlank="1" showInputMessage="1" showErrorMessage="1" sqref="IX111:IX114 ST111:ST114 ACP111:ACP114 AML111:AML114 AWH111:AWH114 BGD111:BGD114 BPZ111:BPZ114 BZV111:BZV114 CJR111:CJR114 CTN111:CTN114 DDJ111:DDJ114 DNF111:DNF114 DXB111:DXB114 EGX111:EGX114 EQT111:EQT114 FAP111:FAP114 FKL111:FKL114 FUH111:FUH114 GED111:GED114 GNZ111:GNZ114 GXV111:GXV114 HHR111:HHR114 HRN111:HRN114 IBJ111:IBJ114 ILF111:ILF114 IVB111:IVB114 JEX111:JEX114 JOT111:JOT114 JYP111:JYP114 KIL111:KIL114 KSH111:KSH114 LCD111:LCD114 LLZ111:LLZ114 LVV111:LVV114 MFR111:MFR114 MPN111:MPN114 MZJ111:MZJ114 NJF111:NJF114 NTB111:NTB114 OCX111:OCX114 OMT111:OMT114 OWP111:OWP114 PGL111:PGL114 PQH111:PQH114 QAD111:QAD114 QJZ111:QJZ114 QTV111:QTV114 RDR111:RDR114 RNN111:RNN114 RXJ111:RXJ114 SHF111:SHF114 SRB111:SRB114 TAX111:TAX114 TKT111:TKT114 TUP111:TUP114 UEL111:UEL114 UOH111:UOH114 UYD111:UYD114 VHZ111:VHZ114 VRV111:VRV114 WBR111:WBR114 WLN111:WLN114 WVJ111:WVJ114">
      <formula1>"火车票,网约车票"</formula1>
    </dataValidation>
  </dataValidations>
  <pageMargins left="0.7" right="0.7" top="0.75" bottom="0.75" header="0.3" footer="0.3"/>
  <pageSetup paperSize="0" orientation="portrait" horizontalDpi="0" verticalDpi="0" copie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8"/>
  <sheetViews>
    <sheetView workbookViewId="0">
      <pane xSplit="3" ySplit="1" topLeftCell="D56" activePane="bottomRight" state="frozen"/>
      <selection pane="topRight" activeCell="D1" sqref="D1"/>
      <selection pane="bottomLeft" activeCell="A2" sqref="A2"/>
      <selection pane="bottomRight" activeCell="A6" sqref="A6:XFD52"/>
    </sheetView>
  </sheetViews>
  <sheetFormatPr defaultRowHeight="13.5"/>
  <cols>
    <col min="1" max="1" width="7.875" style="112" customWidth="1"/>
    <col min="2" max="2" width="14" style="112" customWidth="1"/>
    <col min="3" max="3" width="12.375" style="112" customWidth="1"/>
    <col min="4" max="4" width="46.125" style="112" customWidth="1"/>
    <col min="5" max="5" width="10.25" style="112" customWidth="1"/>
    <col min="6" max="6" width="11" style="112" customWidth="1"/>
    <col min="7" max="7" width="37.75" style="112" bestFit="1" customWidth="1"/>
    <col min="8" max="254" width="9" style="112"/>
    <col min="255" max="255" width="12.125" style="112" customWidth="1"/>
    <col min="256" max="256" width="15.625" style="112" customWidth="1"/>
    <col min="257" max="257" width="23.125" style="112" customWidth="1"/>
    <col min="258" max="258" width="10.25" style="112" customWidth="1"/>
    <col min="259" max="259" width="20.125" style="112" customWidth="1"/>
    <col min="260" max="260" width="15.375" style="112" customWidth="1"/>
    <col min="261" max="261" width="14.625" style="112" customWidth="1"/>
    <col min="262" max="262" width="27.625" style="112" customWidth="1"/>
    <col min="263" max="510" width="9" style="112"/>
    <col min="511" max="511" width="12.125" style="112" customWidth="1"/>
    <col min="512" max="512" width="15.625" style="112" customWidth="1"/>
    <col min="513" max="513" width="23.125" style="112" customWidth="1"/>
    <col min="514" max="514" width="10.25" style="112" customWidth="1"/>
    <col min="515" max="515" width="20.125" style="112" customWidth="1"/>
    <col min="516" max="516" width="15.375" style="112" customWidth="1"/>
    <col min="517" max="517" width="14.625" style="112" customWidth="1"/>
    <col min="518" max="518" width="27.625" style="112" customWidth="1"/>
    <col min="519" max="766" width="9" style="112"/>
    <col min="767" max="767" width="12.125" style="112" customWidth="1"/>
    <col min="768" max="768" width="15.625" style="112" customWidth="1"/>
    <col min="769" max="769" width="23.125" style="112" customWidth="1"/>
    <col min="770" max="770" width="10.25" style="112" customWidth="1"/>
    <col min="771" max="771" width="20.125" style="112" customWidth="1"/>
    <col min="772" max="772" width="15.375" style="112" customWidth="1"/>
    <col min="773" max="773" width="14.625" style="112" customWidth="1"/>
    <col min="774" max="774" width="27.625" style="112" customWidth="1"/>
    <col min="775" max="1022" width="9" style="112"/>
    <col min="1023" max="1023" width="12.125" style="112" customWidth="1"/>
    <col min="1024" max="1024" width="15.625" style="112" customWidth="1"/>
    <col min="1025" max="1025" width="23.125" style="112" customWidth="1"/>
    <col min="1026" max="1026" width="10.25" style="112" customWidth="1"/>
    <col min="1027" max="1027" width="20.125" style="112" customWidth="1"/>
    <col min="1028" max="1028" width="15.375" style="112" customWidth="1"/>
    <col min="1029" max="1029" width="14.625" style="112" customWidth="1"/>
    <col min="1030" max="1030" width="27.625" style="112" customWidth="1"/>
    <col min="1031" max="1278" width="9" style="112"/>
    <col min="1279" max="1279" width="12.125" style="112" customWidth="1"/>
    <col min="1280" max="1280" width="15.625" style="112" customWidth="1"/>
    <col min="1281" max="1281" width="23.125" style="112" customWidth="1"/>
    <col min="1282" max="1282" width="10.25" style="112" customWidth="1"/>
    <col min="1283" max="1283" width="20.125" style="112" customWidth="1"/>
    <col min="1284" max="1284" width="15.375" style="112" customWidth="1"/>
    <col min="1285" max="1285" width="14.625" style="112" customWidth="1"/>
    <col min="1286" max="1286" width="27.625" style="112" customWidth="1"/>
    <col min="1287" max="1534" width="9" style="112"/>
    <col min="1535" max="1535" width="12.125" style="112" customWidth="1"/>
    <col min="1536" max="1536" width="15.625" style="112" customWidth="1"/>
    <col min="1537" max="1537" width="23.125" style="112" customWidth="1"/>
    <col min="1538" max="1538" width="10.25" style="112" customWidth="1"/>
    <col min="1539" max="1539" width="20.125" style="112" customWidth="1"/>
    <col min="1540" max="1540" width="15.375" style="112" customWidth="1"/>
    <col min="1541" max="1541" width="14.625" style="112" customWidth="1"/>
    <col min="1542" max="1542" width="27.625" style="112" customWidth="1"/>
    <col min="1543" max="1790" width="9" style="112"/>
    <col min="1791" max="1791" width="12.125" style="112" customWidth="1"/>
    <col min="1792" max="1792" width="15.625" style="112" customWidth="1"/>
    <col min="1793" max="1793" width="23.125" style="112" customWidth="1"/>
    <col min="1794" max="1794" width="10.25" style="112" customWidth="1"/>
    <col min="1795" max="1795" width="20.125" style="112" customWidth="1"/>
    <col min="1796" max="1796" width="15.375" style="112" customWidth="1"/>
    <col min="1797" max="1797" width="14.625" style="112" customWidth="1"/>
    <col min="1798" max="1798" width="27.625" style="112" customWidth="1"/>
    <col min="1799" max="2046" width="9" style="112"/>
    <col min="2047" max="2047" width="12.125" style="112" customWidth="1"/>
    <col min="2048" max="2048" width="15.625" style="112" customWidth="1"/>
    <col min="2049" max="2049" width="23.125" style="112" customWidth="1"/>
    <col min="2050" max="2050" width="10.25" style="112" customWidth="1"/>
    <col min="2051" max="2051" width="20.125" style="112" customWidth="1"/>
    <col min="2052" max="2052" width="15.375" style="112" customWidth="1"/>
    <col min="2053" max="2053" width="14.625" style="112" customWidth="1"/>
    <col min="2054" max="2054" width="27.625" style="112" customWidth="1"/>
    <col min="2055" max="2302" width="9" style="112"/>
    <col min="2303" max="2303" width="12.125" style="112" customWidth="1"/>
    <col min="2304" max="2304" width="15.625" style="112" customWidth="1"/>
    <col min="2305" max="2305" width="23.125" style="112" customWidth="1"/>
    <col min="2306" max="2306" width="10.25" style="112" customWidth="1"/>
    <col min="2307" max="2307" width="20.125" style="112" customWidth="1"/>
    <col min="2308" max="2308" width="15.375" style="112" customWidth="1"/>
    <col min="2309" max="2309" width="14.625" style="112" customWidth="1"/>
    <col min="2310" max="2310" width="27.625" style="112" customWidth="1"/>
    <col min="2311" max="2558" width="9" style="112"/>
    <col min="2559" max="2559" width="12.125" style="112" customWidth="1"/>
    <col min="2560" max="2560" width="15.625" style="112" customWidth="1"/>
    <col min="2561" max="2561" width="23.125" style="112" customWidth="1"/>
    <col min="2562" max="2562" width="10.25" style="112" customWidth="1"/>
    <col min="2563" max="2563" width="20.125" style="112" customWidth="1"/>
    <col min="2564" max="2564" width="15.375" style="112" customWidth="1"/>
    <col min="2565" max="2565" width="14.625" style="112" customWidth="1"/>
    <col min="2566" max="2566" width="27.625" style="112" customWidth="1"/>
    <col min="2567" max="2814" width="9" style="112"/>
    <col min="2815" max="2815" width="12.125" style="112" customWidth="1"/>
    <col min="2816" max="2816" width="15.625" style="112" customWidth="1"/>
    <col min="2817" max="2817" width="23.125" style="112" customWidth="1"/>
    <col min="2818" max="2818" width="10.25" style="112" customWidth="1"/>
    <col min="2819" max="2819" width="20.125" style="112" customWidth="1"/>
    <col min="2820" max="2820" width="15.375" style="112" customWidth="1"/>
    <col min="2821" max="2821" width="14.625" style="112" customWidth="1"/>
    <col min="2822" max="2822" width="27.625" style="112" customWidth="1"/>
    <col min="2823" max="3070" width="9" style="112"/>
    <col min="3071" max="3071" width="12.125" style="112" customWidth="1"/>
    <col min="3072" max="3072" width="15.625" style="112" customWidth="1"/>
    <col min="3073" max="3073" width="23.125" style="112" customWidth="1"/>
    <col min="3074" max="3074" width="10.25" style="112" customWidth="1"/>
    <col min="3075" max="3075" width="20.125" style="112" customWidth="1"/>
    <col min="3076" max="3076" width="15.375" style="112" customWidth="1"/>
    <col min="3077" max="3077" width="14.625" style="112" customWidth="1"/>
    <col min="3078" max="3078" width="27.625" style="112" customWidth="1"/>
    <col min="3079" max="3326" width="9" style="112"/>
    <col min="3327" max="3327" width="12.125" style="112" customWidth="1"/>
    <col min="3328" max="3328" width="15.625" style="112" customWidth="1"/>
    <col min="3329" max="3329" width="23.125" style="112" customWidth="1"/>
    <col min="3330" max="3330" width="10.25" style="112" customWidth="1"/>
    <col min="3331" max="3331" width="20.125" style="112" customWidth="1"/>
    <col min="3332" max="3332" width="15.375" style="112" customWidth="1"/>
    <col min="3333" max="3333" width="14.625" style="112" customWidth="1"/>
    <col min="3334" max="3334" width="27.625" style="112" customWidth="1"/>
    <col min="3335" max="3582" width="9" style="112"/>
    <col min="3583" max="3583" width="12.125" style="112" customWidth="1"/>
    <col min="3584" max="3584" width="15.625" style="112" customWidth="1"/>
    <col min="3585" max="3585" width="23.125" style="112" customWidth="1"/>
    <col min="3586" max="3586" width="10.25" style="112" customWidth="1"/>
    <col min="3587" max="3587" width="20.125" style="112" customWidth="1"/>
    <col min="3588" max="3588" width="15.375" style="112" customWidth="1"/>
    <col min="3589" max="3589" width="14.625" style="112" customWidth="1"/>
    <col min="3590" max="3590" width="27.625" style="112" customWidth="1"/>
    <col min="3591" max="3838" width="9" style="112"/>
    <col min="3839" max="3839" width="12.125" style="112" customWidth="1"/>
    <col min="3840" max="3840" width="15.625" style="112" customWidth="1"/>
    <col min="3841" max="3841" width="23.125" style="112" customWidth="1"/>
    <col min="3842" max="3842" width="10.25" style="112" customWidth="1"/>
    <col min="3843" max="3843" width="20.125" style="112" customWidth="1"/>
    <col min="3844" max="3844" width="15.375" style="112" customWidth="1"/>
    <col min="3845" max="3845" width="14.625" style="112" customWidth="1"/>
    <col min="3846" max="3846" width="27.625" style="112" customWidth="1"/>
    <col min="3847" max="4094" width="9" style="112"/>
    <col min="4095" max="4095" width="12.125" style="112" customWidth="1"/>
    <col min="4096" max="4096" width="15.625" style="112" customWidth="1"/>
    <col min="4097" max="4097" width="23.125" style="112" customWidth="1"/>
    <col min="4098" max="4098" width="10.25" style="112" customWidth="1"/>
    <col min="4099" max="4099" width="20.125" style="112" customWidth="1"/>
    <col min="4100" max="4100" width="15.375" style="112" customWidth="1"/>
    <col min="4101" max="4101" width="14.625" style="112" customWidth="1"/>
    <col min="4102" max="4102" width="27.625" style="112" customWidth="1"/>
    <col min="4103" max="4350" width="9" style="112"/>
    <col min="4351" max="4351" width="12.125" style="112" customWidth="1"/>
    <col min="4352" max="4352" width="15.625" style="112" customWidth="1"/>
    <col min="4353" max="4353" width="23.125" style="112" customWidth="1"/>
    <col min="4354" max="4354" width="10.25" style="112" customWidth="1"/>
    <col min="4355" max="4355" width="20.125" style="112" customWidth="1"/>
    <col min="4356" max="4356" width="15.375" style="112" customWidth="1"/>
    <col min="4357" max="4357" width="14.625" style="112" customWidth="1"/>
    <col min="4358" max="4358" width="27.625" style="112" customWidth="1"/>
    <col min="4359" max="4606" width="9" style="112"/>
    <col min="4607" max="4607" width="12.125" style="112" customWidth="1"/>
    <col min="4608" max="4608" width="15.625" style="112" customWidth="1"/>
    <col min="4609" max="4609" width="23.125" style="112" customWidth="1"/>
    <col min="4610" max="4610" width="10.25" style="112" customWidth="1"/>
    <col min="4611" max="4611" width="20.125" style="112" customWidth="1"/>
    <col min="4612" max="4612" width="15.375" style="112" customWidth="1"/>
    <col min="4613" max="4613" width="14.625" style="112" customWidth="1"/>
    <col min="4614" max="4614" width="27.625" style="112" customWidth="1"/>
    <col min="4615" max="4862" width="9" style="112"/>
    <col min="4863" max="4863" width="12.125" style="112" customWidth="1"/>
    <col min="4864" max="4864" width="15.625" style="112" customWidth="1"/>
    <col min="4865" max="4865" width="23.125" style="112" customWidth="1"/>
    <col min="4866" max="4866" width="10.25" style="112" customWidth="1"/>
    <col min="4867" max="4867" width="20.125" style="112" customWidth="1"/>
    <col min="4868" max="4868" width="15.375" style="112" customWidth="1"/>
    <col min="4869" max="4869" width="14.625" style="112" customWidth="1"/>
    <col min="4870" max="4870" width="27.625" style="112" customWidth="1"/>
    <col min="4871" max="5118" width="9" style="112"/>
    <col min="5119" max="5119" width="12.125" style="112" customWidth="1"/>
    <col min="5120" max="5120" width="15.625" style="112" customWidth="1"/>
    <col min="5121" max="5121" width="23.125" style="112" customWidth="1"/>
    <col min="5122" max="5122" width="10.25" style="112" customWidth="1"/>
    <col min="5123" max="5123" width="20.125" style="112" customWidth="1"/>
    <col min="5124" max="5124" width="15.375" style="112" customWidth="1"/>
    <col min="5125" max="5125" width="14.625" style="112" customWidth="1"/>
    <col min="5126" max="5126" width="27.625" style="112" customWidth="1"/>
    <col min="5127" max="5374" width="9" style="112"/>
    <col min="5375" max="5375" width="12.125" style="112" customWidth="1"/>
    <col min="5376" max="5376" width="15.625" style="112" customWidth="1"/>
    <col min="5377" max="5377" width="23.125" style="112" customWidth="1"/>
    <col min="5378" max="5378" width="10.25" style="112" customWidth="1"/>
    <col min="5379" max="5379" width="20.125" style="112" customWidth="1"/>
    <col min="5380" max="5380" width="15.375" style="112" customWidth="1"/>
    <col min="5381" max="5381" width="14.625" style="112" customWidth="1"/>
    <col min="5382" max="5382" width="27.625" style="112" customWidth="1"/>
    <col min="5383" max="5630" width="9" style="112"/>
    <col min="5631" max="5631" width="12.125" style="112" customWidth="1"/>
    <col min="5632" max="5632" width="15.625" style="112" customWidth="1"/>
    <col min="5633" max="5633" width="23.125" style="112" customWidth="1"/>
    <col min="5634" max="5634" width="10.25" style="112" customWidth="1"/>
    <col min="5635" max="5635" width="20.125" style="112" customWidth="1"/>
    <col min="5636" max="5636" width="15.375" style="112" customWidth="1"/>
    <col min="5637" max="5637" width="14.625" style="112" customWidth="1"/>
    <col min="5638" max="5638" width="27.625" style="112" customWidth="1"/>
    <col min="5639" max="5886" width="9" style="112"/>
    <col min="5887" max="5887" width="12.125" style="112" customWidth="1"/>
    <col min="5888" max="5888" width="15.625" style="112" customWidth="1"/>
    <col min="5889" max="5889" width="23.125" style="112" customWidth="1"/>
    <col min="5890" max="5890" width="10.25" style="112" customWidth="1"/>
    <col min="5891" max="5891" width="20.125" style="112" customWidth="1"/>
    <col min="5892" max="5892" width="15.375" style="112" customWidth="1"/>
    <col min="5893" max="5893" width="14.625" style="112" customWidth="1"/>
    <col min="5894" max="5894" width="27.625" style="112" customWidth="1"/>
    <col min="5895" max="6142" width="9" style="112"/>
    <col min="6143" max="6143" width="12.125" style="112" customWidth="1"/>
    <col min="6144" max="6144" width="15.625" style="112" customWidth="1"/>
    <col min="6145" max="6145" width="23.125" style="112" customWidth="1"/>
    <col min="6146" max="6146" width="10.25" style="112" customWidth="1"/>
    <col min="6147" max="6147" width="20.125" style="112" customWidth="1"/>
    <col min="6148" max="6148" width="15.375" style="112" customWidth="1"/>
    <col min="6149" max="6149" width="14.625" style="112" customWidth="1"/>
    <col min="6150" max="6150" width="27.625" style="112" customWidth="1"/>
    <col min="6151" max="6398" width="9" style="112"/>
    <col min="6399" max="6399" width="12.125" style="112" customWidth="1"/>
    <col min="6400" max="6400" width="15.625" style="112" customWidth="1"/>
    <col min="6401" max="6401" width="23.125" style="112" customWidth="1"/>
    <col min="6402" max="6402" width="10.25" style="112" customWidth="1"/>
    <col min="6403" max="6403" width="20.125" style="112" customWidth="1"/>
    <col min="6404" max="6404" width="15.375" style="112" customWidth="1"/>
    <col min="6405" max="6405" width="14.625" style="112" customWidth="1"/>
    <col min="6406" max="6406" width="27.625" style="112" customWidth="1"/>
    <col min="6407" max="6654" width="9" style="112"/>
    <col min="6655" max="6655" width="12.125" style="112" customWidth="1"/>
    <col min="6656" max="6656" width="15.625" style="112" customWidth="1"/>
    <col min="6657" max="6657" width="23.125" style="112" customWidth="1"/>
    <col min="6658" max="6658" width="10.25" style="112" customWidth="1"/>
    <col min="6659" max="6659" width="20.125" style="112" customWidth="1"/>
    <col min="6660" max="6660" width="15.375" style="112" customWidth="1"/>
    <col min="6661" max="6661" width="14.625" style="112" customWidth="1"/>
    <col min="6662" max="6662" width="27.625" style="112" customWidth="1"/>
    <col min="6663" max="6910" width="9" style="112"/>
    <col min="6911" max="6911" width="12.125" style="112" customWidth="1"/>
    <col min="6912" max="6912" width="15.625" style="112" customWidth="1"/>
    <col min="6913" max="6913" width="23.125" style="112" customWidth="1"/>
    <col min="6914" max="6914" width="10.25" style="112" customWidth="1"/>
    <col min="6915" max="6915" width="20.125" style="112" customWidth="1"/>
    <col min="6916" max="6916" width="15.375" style="112" customWidth="1"/>
    <col min="6917" max="6917" width="14.625" style="112" customWidth="1"/>
    <col min="6918" max="6918" width="27.625" style="112" customWidth="1"/>
    <col min="6919" max="7166" width="9" style="112"/>
    <col min="7167" max="7167" width="12.125" style="112" customWidth="1"/>
    <col min="7168" max="7168" width="15.625" style="112" customWidth="1"/>
    <col min="7169" max="7169" width="23.125" style="112" customWidth="1"/>
    <col min="7170" max="7170" width="10.25" style="112" customWidth="1"/>
    <col min="7171" max="7171" width="20.125" style="112" customWidth="1"/>
    <col min="7172" max="7172" width="15.375" style="112" customWidth="1"/>
    <col min="7173" max="7173" width="14.625" style="112" customWidth="1"/>
    <col min="7174" max="7174" width="27.625" style="112" customWidth="1"/>
    <col min="7175" max="7422" width="9" style="112"/>
    <col min="7423" max="7423" width="12.125" style="112" customWidth="1"/>
    <col min="7424" max="7424" width="15.625" style="112" customWidth="1"/>
    <col min="7425" max="7425" width="23.125" style="112" customWidth="1"/>
    <col min="7426" max="7426" width="10.25" style="112" customWidth="1"/>
    <col min="7427" max="7427" width="20.125" style="112" customWidth="1"/>
    <col min="7428" max="7428" width="15.375" style="112" customWidth="1"/>
    <col min="7429" max="7429" width="14.625" style="112" customWidth="1"/>
    <col min="7430" max="7430" width="27.625" style="112" customWidth="1"/>
    <col min="7431" max="7678" width="9" style="112"/>
    <col min="7679" max="7679" width="12.125" style="112" customWidth="1"/>
    <col min="7680" max="7680" width="15.625" style="112" customWidth="1"/>
    <col min="7681" max="7681" width="23.125" style="112" customWidth="1"/>
    <col min="7682" max="7682" width="10.25" style="112" customWidth="1"/>
    <col min="7683" max="7683" width="20.125" style="112" customWidth="1"/>
    <col min="7684" max="7684" width="15.375" style="112" customWidth="1"/>
    <col min="7685" max="7685" width="14.625" style="112" customWidth="1"/>
    <col min="7686" max="7686" width="27.625" style="112" customWidth="1"/>
    <col min="7687" max="7934" width="9" style="112"/>
    <col min="7935" max="7935" width="12.125" style="112" customWidth="1"/>
    <col min="7936" max="7936" width="15.625" style="112" customWidth="1"/>
    <col min="7937" max="7937" width="23.125" style="112" customWidth="1"/>
    <col min="7938" max="7938" width="10.25" style="112" customWidth="1"/>
    <col min="7939" max="7939" width="20.125" style="112" customWidth="1"/>
    <col min="7940" max="7940" width="15.375" style="112" customWidth="1"/>
    <col min="7941" max="7941" width="14.625" style="112" customWidth="1"/>
    <col min="7942" max="7942" width="27.625" style="112" customWidth="1"/>
    <col min="7943" max="8190" width="9" style="112"/>
    <col min="8191" max="8191" width="12.125" style="112" customWidth="1"/>
    <col min="8192" max="8192" width="15.625" style="112" customWidth="1"/>
    <col min="8193" max="8193" width="23.125" style="112" customWidth="1"/>
    <col min="8194" max="8194" width="10.25" style="112" customWidth="1"/>
    <col min="8195" max="8195" width="20.125" style="112" customWidth="1"/>
    <col min="8196" max="8196" width="15.375" style="112" customWidth="1"/>
    <col min="8197" max="8197" width="14.625" style="112" customWidth="1"/>
    <col min="8198" max="8198" width="27.625" style="112" customWidth="1"/>
    <col min="8199" max="8446" width="9" style="112"/>
    <col min="8447" max="8447" width="12.125" style="112" customWidth="1"/>
    <col min="8448" max="8448" width="15.625" style="112" customWidth="1"/>
    <col min="8449" max="8449" width="23.125" style="112" customWidth="1"/>
    <col min="8450" max="8450" width="10.25" style="112" customWidth="1"/>
    <col min="8451" max="8451" width="20.125" style="112" customWidth="1"/>
    <col min="8452" max="8452" width="15.375" style="112" customWidth="1"/>
    <col min="8453" max="8453" width="14.625" style="112" customWidth="1"/>
    <col min="8454" max="8454" width="27.625" style="112" customWidth="1"/>
    <col min="8455" max="8702" width="9" style="112"/>
    <col min="8703" max="8703" width="12.125" style="112" customWidth="1"/>
    <col min="8704" max="8704" width="15.625" style="112" customWidth="1"/>
    <col min="8705" max="8705" width="23.125" style="112" customWidth="1"/>
    <col min="8706" max="8706" width="10.25" style="112" customWidth="1"/>
    <col min="8707" max="8707" width="20.125" style="112" customWidth="1"/>
    <col min="8708" max="8708" width="15.375" style="112" customWidth="1"/>
    <col min="8709" max="8709" width="14.625" style="112" customWidth="1"/>
    <col min="8710" max="8710" width="27.625" style="112" customWidth="1"/>
    <col min="8711" max="8958" width="9" style="112"/>
    <col min="8959" max="8959" width="12.125" style="112" customWidth="1"/>
    <col min="8960" max="8960" width="15.625" style="112" customWidth="1"/>
    <col min="8961" max="8961" width="23.125" style="112" customWidth="1"/>
    <col min="8962" max="8962" width="10.25" style="112" customWidth="1"/>
    <col min="8963" max="8963" width="20.125" style="112" customWidth="1"/>
    <col min="8964" max="8964" width="15.375" style="112" customWidth="1"/>
    <col min="8965" max="8965" width="14.625" style="112" customWidth="1"/>
    <col min="8966" max="8966" width="27.625" style="112" customWidth="1"/>
    <col min="8967" max="9214" width="9" style="112"/>
    <col min="9215" max="9215" width="12.125" style="112" customWidth="1"/>
    <col min="9216" max="9216" width="15.625" style="112" customWidth="1"/>
    <col min="9217" max="9217" width="23.125" style="112" customWidth="1"/>
    <col min="9218" max="9218" width="10.25" style="112" customWidth="1"/>
    <col min="9219" max="9219" width="20.125" style="112" customWidth="1"/>
    <col min="9220" max="9220" width="15.375" style="112" customWidth="1"/>
    <col min="9221" max="9221" width="14.625" style="112" customWidth="1"/>
    <col min="9222" max="9222" width="27.625" style="112" customWidth="1"/>
    <col min="9223" max="9470" width="9" style="112"/>
    <col min="9471" max="9471" width="12.125" style="112" customWidth="1"/>
    <col min="9472" max="9472" width="15.625" style="112" customWidth="1"/>
    <col min="9473" max="9473" width="23.125" style="112" customWidth="1"/>
    <col min="9474" max="9474" width="10.25" style="112" customWidth="1"/>
    <col min="9475" max="9475" width="20.125" style="112" customWidth="1"/>
    <col min="9476" max="9476" width="15.375" style="112" customWidth="1"/>
    <col min="9477" max="9477" width="14.625" style="112" customWidth="1"/>
    <col min="9478" max="9478" width="27.625" style="112" customWidth="1"/>
    <col min="9479" max="9726" width="9" style="112"/>
    <col min="9727" max="9727" width="12.125" style="112" customWidth="1"/>
    <col min="9728" max="9728" width="15.625" style="112" customWidth="1"/>
    <col min="9729" max="9729" width="23.125" style="112" customWidth="1"/>
    <col min="9730" max="9730" width="10.25" style="112" customWidth="1"/>
    <col min="9731" max="9731" width="20.125" style="112" customWidth="1"/>
    <col min="9732" max="9732" width="15.375" style="112" customWidth="1"/>
    <col min="9733" max="9733" width="14.625" style="112" customWidth="1"/>
    <col min="9734" max="9734" width="27.625" style="112" customWidth="1"/>
    <col min="9735" max="9982" width="9" style="112"/>
    <col min="9983" max="9983" width="12.125" style="112" customWidth="1"/>
    <col min="9984" max="9984" width="15.625" style="112" customWidth="1"/>
    <col min="9985" max="9985" width="23.125" style="112" customWidth="1"/>
    <col min="9986" max="9986" width="10.25" style="112" customWidth="1"/>
    <col min="9987" max="9987" width="20.125" style="112" customWidth="1"/>
    <col min="9988" max="9988" width="15.375" style="112" customWidth="1"/>
    <col min="9989" max="9989" width="14.625" style="112" customWidth="1"/>
    <col min="9990" max="9990" width="27.625" style="112" customWidth="1"/>
    <col min="9991" max="10238" width="9" style="112"/>
    <col min="10239" max="10239" width="12.125" style="112" customWidth="1"/>
    <col min="10240" max="10240" width="15.625" style="112" customWidth="1"/>
    <col min="10241" max="10241" width="23.125" style="112" customWidth="1"/>
    <col min="10242" max="10242" width="10.25" style="112" customWidth="1"/>
    <col min="10243" max="10243" width="20.125" style="112" customWidth="1"/>
    <col min="10244" max="10244" width="15.375" style="112" customWidth="1"/>
    <col min="10245" max="10245" width="14.625" style="112" customWidth="1"/>
    <col min="10246" max="10246" width="27.625" style="112" customWidth="1"/>
    <col min="10247" max="10494" width="9" style="112"/>
    <col min="10495" max="10495" width="12.125" style="112" customWidth="1"/>
    <col min="10496" max="10496" width="15.625" style="112" customWidth="1"/>
    <col min="10497" max="10497" width="23.125" style="112" customWidth="1"/>
    <col min="10498" max="10498" width="10.25" style="112" customWidth="1"/>
    <col min="10499" max="10499" width="20.125" style="112" customWidth="1"/>
    <col min="10500" max="10500" width="15.375" style="112" customWidth="1"/>
    <col min="10501" max="10501" width="14.625" style="112" customWidth="1"/>
    <col min="10502" max="10502" width="27.625" style="112" customWidth="1"/>
    <col min="10503" max="10750" width="9" style="112"/>
    <col min="10751" max="10751" width="12.125" style="112" customWidth="1"/>
    <col min="10752" max="10752" width="15.625" style="112" customWidth="1"/>
    <col min="10753" max="10753" width="23.125" style="112" customWidth="1"/>
    <col min="10754" max="10754" width="10.25" style="112" customWidth="1"/>
    <col min="10755" max="10755" width="20.125" style="112" customWidth="1"/>
    <col min="10756" max="10756" width="15.375" style="112" customWidth="1"/>
    <col min="10757" max="10757" width="14.625" style="112" customWidth="1"/>
    <col min="10758" max="10758" width="27.625" style="112" customWidth="1"/>
    <col min="10759" max="11006" width="9" style="112"/>
    <col min="11007" max="11007" width="12.125" style="112" customWidth="1"/>
    <col min="11008" max="11008" width="15.625" style="112" customWidth="1"/>
    <col min="11009" max="11009" width="23.125" style="112" customWidth="1"/>
    <col min="11010" max="11010" width="10.25" style="112" customWidth="1"/>
    <col min="11011" max="11011" width="20.125" style="112" customWidth="1"/>
    <col min="11012" max="11012" width="15.375" style="112" customWidth="1"/>
    <col min="11013" max="11013" width="14.625" style="112" customWidth="1"/>
    <col min="11014" max="11014" width="27.625" style="112" customWidth="1"/>
    <col min="11015" max="11262" width="9" style="112"/>
    <col min="11263" max="11263" width="12.125" style="112" customWidth="1"/>
    <col min="11264" max="11264" width="15.625" style="112" customWidth="1"/>
    <col min="11265" max="11265" width="23.125" style="112" customWidth="1"/>
    <col min="11266" max="11266" width="10.25" style="112" customWidth="1"/>
    <col min="11267" max="11267" width="20.125" style="112" customWidth="1"/>
    <col min="11268" max="11268" width="15.375" style="112" customWidth="1"/>
    <col min="11269" max="11269" width="14.625" style="112" customWidth="1"/>
    <col min="11270" max="11270" width="27.625" style="112" customWidth="1"/>
    <col min="11271" max="11518" width="9" style="112"/>
    <col min="11519" max="11519" width="12.125" style="112" customWidth="1"/>
    <col min="11520" max="11520" width="15.625" style="112" customWidth="1"/>
    <col min="11521" max="11521" width="23.125" style="112" customWidth="1"/>
    <col min="11522" max="11522" width="10.25" style="112" customWidth="1"/>
    <col min="11523" max="11523" width="20.125" style="112" customWidth="1"/>
    <col min="11524" max="11524" width="15.375" style="112" customWidth="1"/>
    <col min="11525" max="11525" width="14.625" style="112" customWidth="1"/>
    <col min="11526" max="11526" width="27.625" style="112" customWidth="1"/>
    <col min="11527" max="11774" width="9" style="112"/>
    <col min="11775" max="11775" width="12.125" style="112" customWidth="1"/>
    <col min="11776" max="11776" width="15.625" style="112" customWidth="1"/>
    <col min="11777" max="11777" width="23.125" style="112" customWidth="1"/>
    <col min="11778" max="11778" width="10.25" style="112" customWidth="1"/>
    <col min="11779" max="11779" width="20.125" style="112" customWidth="1"/>
    <col min="11780" max="11780" width="15.375" style="112" customWidth="1"/>
    <col min="11781" max="11781" width="14.625" style="112" customWidth="1"/>
    <col min="11782" max="11782" width="27.625" style="112" customWidth="1"/>
    <col min="11783" max="12030" width="9" style="112"/>
    <col min="12031" max="12031" width="12.125" style="112" customWidth="1"/>
    <col min="12032" max="12032" width="15.625" style="112" customWidth="1"/>
    <col min="12033" max="12033" width="23.125" style="112" customWidth="1"/>
    <col min="12034" max="12034" width="10.25" style="112" customWidth="1"/>
    <col min="12035" max="12035" width="20.125" style="112" customWidth="1"/>
    <col min="12036" max="12036" width="15.375" style="112" customWidth="1"/>
    <col min="12037" max="12037" width="14.625" style="112" customWidth="1"/>
    <col min="12038" max="12038" width="27.625" style="112" customWidth="1"/>
    <col min="12039" max="12286" width="9" style="112"/>
    <col min="12287" max="12287" width="12.125" style="112" customWidth="1"/>
    <col min="12288" max="12288" width="15.625" style="112" customWidth="1"/>
    <col min="12289" max="12289" width="23.125" style="112" customWidth="1"/>
    <col min="12290" max="12290" width="10.25" style="112" customWidth="1"/>
    <col min="12291" max="12291" width="20.125" style="112" customWidth="1"/>
    <col min="12292" max="12292" width="15.375" style="112" customWidth="1"/>
    <col min="12293" max="12293" width="14.625" style="112" customWidth="1"/>
    <col min="12294" max="12294" width="27.625" style="112" customWidth="1"/>
    <col min="12295" max="12542" width="9" style="112"/>
    <col min="12543" max="12543" width="12.125" style="112" customWidth="1"/>
    <col min="12544" max="12544" width="15.625" style="112" customWidth="1"/>
    <col min="12545" max="12545" width="23.125" style="112" customWidth="1"/>
    <col min="12546" max="12546" width="10.25" style="112" customWidth="1"/>
    <col min="12547" max="12547" width="20.125" style="112" customWidth="1"/>
    <col min="12548" max="12548" width="15.375" style="112" customWidth="1"/>
    <col min="12549" max="12549" width="14.625" style="112" customWidth="1"/>
    <col min="12550" max="12550" width="27.625" style="112" customWidth="1"/>
    <col min="12551" max="12798" width="9" style="112"/>
    <col min="12799" max="12799" width="12.125" style="112" customWidth="1"/>
    <col min="12800" max="12800" width="15.625" style="112" customWidth="1"/>
    <col min="12801" max="12801" width="23.125" style="112" customWidth="1"/>
    <col min="12802" max="12802" width="10.25" style="112" customWidth="1"/>
    <col min="12803" max="12803" width="20.125" style="112" customWidth="1"/>
    <col min="12804" max="12804" width="15.375" style="112" customWidth="1"/>
    <col min="12805" max="12805" width="14.625" style="112" customWidth="1"/>
    <col min="12806" max="12806" width="27.625" style="112" customWidth="1"/>
    <col min="12807" max="13054" width="9" style="112"/>
    <col min="13055" max="13055" width="12.125" style="112" customWidth="1"/>
    <col min="13056" max="13056" width="15.625" style="112" customWidth="1"/>
    <col min="13057" max="13057" width="23.125" style="112" customWidth="1"/>
    <col min="13058" max="13058" width="10.25" style="112" customWidth="1"/>
    <col min="13059" max="13059" width="20.125" style="112" customWidth="1"/>
    <col min="13060" max="13060" width="15.375" style="112" customWidth="1"/>
    <col min="13061" max="13061" width="14.625" style="112" customWidth="1"/>
    <col min="13062" max="13062" width="27.625" style="112" customWidth="1"/>
    <col min="13063" max="13310" width="9" style="112"/>
    <col min="13311" max="13311" width="12.125" style="112" customWidth="1"/>
    <col min="13312" max="13312" width="15.625" style="112" customWidth="1"/>
    <col min="13313" max="13313" width="23.125" style="112" customWidth="1"/>
    <col min="13314" max="13314" width="10.25" style="112" customWidth="1"/>
    <col min="13315" max="13315" width="20.125" style="112" customWidth="1"/>
    <col min="13316" max="13316" width="15.375" style="112" customWidth="1"/>
    <col min="13317" max="13317" width="14.625" style="112" customWidth="1"/>
    <col min="13318" max="13318" width="27.625" style="112" customWidth="1"/>
    <col min="13319" max="13566" width="9" style="112"/>
    <col min="13567" max="13567" width="12.125" style="112" customWidth="1"/>
    <col min="13568" max="13568" width="15.625" style="112" customWidth="1"/>
    <col min="13569" max="13569" width="23.125" style="112" customWidth="1"/>
    <col min="13570" max="13570" width="10.25" style="112" customWidth="1"/>
    <col min="13571" max="13571" width="20.125" style="112" customWidth="1"/>
    <col min="13572" max="13572" width="15.375" style="112" customWidth="1"/>
    <col min="13573" max="13573" width="14.625" style="112" customWidth="1"/>
    <col min="13574" max="13574" width="27.625" style="112" customWidth="1"/>
    <col min="13575" max="13822" width="9" style="112"/>
    <col min="13823" max="13823" width="12.125" style="112" customWidth="1"/>
    <col min="13824" max="13824" width="15.625" style="112" customWidth="1"/>
    <col min="13825" max="13825" width="23.125" style="112" customWidth="1"/>
    <col min="13826" max="13826" width="10.25" style="112" customWidth="1"/>
    <col min="13827" max="13827" width="20.125" style="112" customWidth="1"/>
    <col min="13828" max="13828" width="15.375" style="112" customWidth="1"/>
    <col min="13829" max="13829" width="14.625" style="112" customWidth="1"/>
    <col min="13830" max="13830" width="27.625" style="112" customWidth="1"/>
    <col min="13831" max="14078" width="9" style="112"/>
    <col min="14079" max="14079" width="12.125" style="112" customWidth="1"/>
    <col min="14080" max="14080" width="15.625" style="112" customWidth="1"/>
    <col min="14081" max="14081" width="23.125" style="112" customWidth="1"/>
    <col min="14082" max="14082" width="10.25" style="112" customWidth="1"/>
    <col min="14083" max="14083" width="20.125" style="112" customWidth="1"/>
    <col min="14084" max="14084" width="15.375" style="112" customWidth="1"/>
    <col min="14085" max="14085" width="14.625" style="112" customWidth="1"/>
    <col min="14086" max="14086" width="27.625" style="112" customWidth="1"/>
    <col min="14087" max="14334" width="9" style="112"/>
    <col min="14335" max="14335" width="12.125" style="112" customWidth="1"/>
    <col min="14336" max="14336" width="15.625" style="112" customWidth="1"/>
    <col min="14337" max="14337" width="23.125" style="112" customWidth="1"/>
    <col min="14338" max="14338" width="10.25" style="112" customWidth="1"/>
    <col min="14339" max="14339" width="20.125" style="112" customWidth="1"/>
    <col min="14340" max="14340" width="15.375" style="112" customWidth="1"/>
    <col min="14341" max="14341" width="14.625" style="112" customWidth="1"/>
    <col min="14342" max="14342" width="27.625" style="112" customWidth="1"/>
    <col min="14343" max="14590" width="9" style="112"/>
    <col min="14591" max="14591" width="12.125" style="112" customWidth="1"/>
    <col min="14592" max="14592" width="15.625" style="112" customWidth="1"/>
    <col min="14593" max="14593" width="23.125" style="112" customWidth="1"/>
    <col min="14594" max="14594" width="10.25" style="112" customWidth="1"/>
    <col min="14595" max="14595" width="20.125" style="112" customWidth="1"/>
    <col min="14596" max="14596" width="15.375" style="112" customWidth="1"/>
    <col min="14597" max="14597" width="14.625" style="112" customWidth="1"/>
    <col min="14598" max="14598" width="27.625" style="112" customWidth="1"/>
    <col min="14599" max="14846" width="9" style="112"/>
    <col min="14847" max="14847" width="12.125" style="112" customWidth="1"/>
    <col min="14848" max="14848" width="15.625" style="112" customWidth="1"/>
    <col min="14849" max="14849" width="23.125" style="112" customWidth="1"/>
    <col min="14850" max="14850" width="10.25" style="112" customWidth="1"/>
    <col min="14851" max="14851" width="20.125" style="112" customWidth="1"/>
    <col min="14852" max="14852" width="15.375" style="112" customWidth="1"/>
    <col min="14853" max="14853" width="14.625" style="112" customWidth="1"/>
    <col min="14854" max="14854" width="27.625" style="112" customWidth="1"/>
    <col min="14855" max="15102" width="9" style="112"/>
    <col min="15103" max="15103" width="12.125" style="112" customWidth="1"/>
    <col min="15104" max="15104" width="15.625" style="112" customWidth="1"/>
    <col min="15105" max="15105" width="23.125" style="112" customWidth="1"/>
    <col min="15106" max="15106" width="10.25" style="112" customWidth="1"/>
    <col min="15107" max="15107" width="20.125" style="112" customWidth="1"/>
    <col min="15108" max="15108" width="15.375" style="112" customWidth="1"/>
    <col min="15109" max="15109" width="14.625" style="112" customWidth="1"/>
    <col min="15110" max="15110" width="27.625" style="112" customWidth="1"/>
    <col min="15111" max="15358" width="9" style="112"/>
    <col min="15359" max="15359" width="12.125" style="112" customWidth="1"/>
    <col min="15360" max="15360" width="15.625" style="112" customWidth="1"/>
    <col min="15361" max="15361" width="23.125" style="112" customWidth="1"/>
    <col min="15362" max="15362" width="10.25" style="112" customWidth="1"/>
    <col min="15363" max="15363" width="20.125" style="112" customWidth="1"/>
    <col min="15364" max="15364" width="15.375" style="112" customWidth="1"/>
    <col min="15365" max="15365" width="14.625" style="112" customWidth="1"/>
    <col min="15366" max="15366" width="27.625" style="112" customWidth="1"/>
    <col min="15367" max="15614" width="9" style="112"/>
    <col min="15615" max="15615" width="12.125" style="112" customWidth="1"/>
    <col min="15616" max="15616" width="15.625" style="112" customWidth="1"/>
    <col min="15617" max="15617" width="23.125" style="112" customWidth="1"/>
    <col min="15618" max="15618" width="10.25" style="112" customWidth="1"/>
    <col min="15619" max="15619" width="20.125" style="112" customWidth="1"/>
    <col min="15620" max="15620" width="15.375" style="112" customWidth="1"/>
    <col min="15621" max="15621" width="14.625" style="112" customWidth="1"/>
    <col min="15622" max="15622" width="27.625" style="112" customWidth="1"/>
    <col min="15623" max="15870" width="9" style="112"/>
    <col min="15871" max="15871" width="12.125" style="112" customWidth="1"/>
    <col min="15872" max="15872" width="15.625" style="112" customWidth="1"/>
    <col min="15873" max="15873" width="23.125" style="112" customWidth="1"/>
    <col min="15874" max="15874" width="10.25" style="112" customWidth="1"/>
    <col min="15875" max="15875" width="20.125" style="112" customWidth="1"/>
    <col min="15876" max="15876" width="15.375" style="112" customWidth="1"/>
    <col min="15877" max="15877" width="14.625" style="112" customWidth="1"/>
    <col min="15878" max="15878" width="27.625" style="112" customWidth="1"/>
    <col min="15879" max="16126" width="9" style="112"/>
    <col min="16127" max="16127" width="12.125" style="112" customWidth="1"/>
    <col min="16128" max="16128" width="15.625" style="112" customWidth="1"/>
    <col min="16129" max="16129" width="23.125" style="112" customWidth="1"/>
    <col min="16130" max="16130" width="10.25" style="112" customWidth="1"/>
    <col min="16131" max="16131" width="20.125" style="112" customWidth="1"/>
    <col min="16132" max="16132" width="15.375" style="112" customWidth="1"/>
    <col min="16133" max="16133" width="14.625" style="112" customWidth="1"/>
    <col min="16134" max="16134" width="27.625" style="112" customWidth="1"/>
    <col min="16135" max="16384" width="9" style="112"/>
  </cols>
  <sheetData>
    <row r="1" spans="1:7" s="114" customFormat="1" ht="20.100000000000001" customHeight="1">
      <c r="A1" s="113" t="s">
        <v>353</v>
      </c>
      <c r="B1" s="113" t="s">
        <v>354</v>
      </c>
      <c r="C1" s="113" t="s">
        <v>355</v>
      </c>
      <c r="D1" s="113" t="s">
        <v>356</v>
      </c>
      <c r="E1" s="113" t="s">
        <v>357</v>
      </c>
      <c r="F1" s="113" t="s">
        <v>358</v>
      </c>
      <c r="G1" s="113" t="s">
        <v>359</v>
      </c>
    </row>
    <row r="2" spans="1:7" s="114" customFormat="1" ht="20.100000000000001" customHeight="1">
      <c r="A2" s="115">
        <v>1</v>
      </c>
      <c r="B2" s="115" t="s">
        <v>360</v>
      </c>
      <c r="C2" s="116">
        <v>43512</v>
      </c>
      <c r="D2" s="115" t="s">
        <v>361</v>
      </c>
      <c r="E2" s="115" t="s">
        <v>362</v>
      </c>
      <c r="F2" s="120">
        <v>61.48</v>
      </c>
      <c r="G2" s="117" t="s">
        <v>450</v>
      </c>
    </row>
    <row r="3" spans="1:7" s="114" customFormat="1" ht="20.100000000000001" customHeight="1">
      <c r="A3" s="115">
        <v>2</v>
      </c>
      <c r="B3" s="115" t="s">
        <v>252</v>
      </c>
      <c r="C3" s="116">
        <v>43512</v>
      </c>
      <c r="D3" s="115" t="s">
        <v>361</v>
      </c>
      <c r="E3" s="115" t="s">
        <v>362</v>
      </c>
      <c r="F3" s="120">
        <v>40</v>
      </c>
      <c r="G3" s="117"/>
    </row>
    <row r="4" spans="1:7" s="114" customFormat="1" ht="20.100000000000001" customHeight="1">
      <c r="A4" s="115">
        <v>3</v>
      </c>
      <c r="B4" s="115" t="s">
        <v>363</v>
      </c>
      <c r="C4" s="250">
        <v>43513</v>
      </c>
      <c r="D4" s="252" t="s">
        <v>444</v>
      </c>
      <c r="E4" s="115" t="s">
        <v>362</v>
      </c>
      <c r="F4" s="253">
        <v>70.44</v>
      </c>
      <c r="G4" s="117"/>
    </row>
    <row r="5" spans="1:7" s="114" customFormat="1" ht="20.100000000000001" customHeight="1">
      <c r="A5" s="115">
        <v>4</v>
      </c>
      <c r="B5" s="115" t="s">
        <v>364</v>
      </c>
      <c r="C5" s="251"/>
      <c r="D5" s="251"/>
      <c r="E5" s="115" t="s">
        <v>362</v>
      </c>
      <c r="F5" s="254"/>
      <c r="G5" s="117"/>
    </row>
    <row r="6" spans="1:7" s="126" customFormat="1" ht="20.100000000000001" customHeight="1">
      <c r="A6" s="125">
        <v>5</v>
      </c>
      <c r="B6" s="256" t="s">
        <v>365</v>
      </c>
      <c r="C6" s="124">
        <v>43512</v>
      </c>
      <c r="D6" s="125" t="s">
        <v>366</v>
      </c>
      <c r="E6" s="125" t="s">
        <v>362</v>
      </c>
      <c r="F6" s="125">
        <v>357.82</v>
      </c>
      <c r="G6" s="166" t="s">
        <v>367</v>
      </c>
    </row>
    <row r="7" spans="1:7" s="126" customFormat="1" ht="20.100000000000001" customHeight="1">
      <c r="A7" s="125">
        <v>6</v>
      </c>
      <c r="B7" s="256"/>
      <c r="C7" s="124">
        <v>43513</v>
      </c>
      <c r="D7" s="125" t="s">
        <v>368</v>
      </c>
      <c r="E7" s="125" t="s">
        <v>362</v>
      </c>
      <c r="F7" s="125">
        <v>271.97000000000003</v>
      </c>
      <c r="G7" s="166"/>
    </row>
    <row r="8" spans="1:7" s="126" customFormat="1" ht="20.100000000000001" customHeight="1">
      <c r="A8" s="125">
        <v>7</v>
      </c>
      <c r="B8" s="256" t="s">
        <v>369</v>
      </c>
      <c r="C8" s="124">
        <v>43512</v>
      </c>
      <c r="D8" s="125" t="s">
        <v>370</v>
      </c>
      <c r="E8" s="125" t="s">
        <v>362</v>
      </c>
      <c r="F8" s="125">
        <v>269.57</v>
      </c>
      <c r="G8" s="166"/>
    </row>
    <row r="9" spans="1:7" s="126" customFormat="1" ht="20.100000000000001" customHeight="1">
      <c r="A9" s="125">
        <v>8</v>
      </c>
      <c r="B9" s="256"/>
      <c r="C9" s="124">
        <v>43513</v>
      </c>
      <c r="D9" s="125" t="s">
        <v>371</v>
      </c>
      <c r="E9" s="125" t="s">
        <v>362</v>
      </c>
      <c r="F9" s="125">
        <v>251.4</v>
      </c>
      <c r="G9" s="166"/>
    </row>
    <row r="10" spans="1:7" s="126" customFormat="1" ht="20.100000000000001" customHeight="1">
      <c r="A10" s="125">
        <v>9</v>
      </c>
      <c r="B10" s="256" t="s">
        <v>372</v>
      </c>
      <c r="C10" s="124">
        <v>43512</v>
      </c>
      <c r="D10" s="125" t="s">
        <v>373</v>
      </c>
      <c r="E10" s="125" t="s">
        <v>362</v>
      </c>
      <c r="F10" s="125">
        <v>180.56</v>
      </c>
      <c r="G10" s="166"/>
    </row>
    <row r="11" spans="1:7" s="126" customFormat="1" ht="20.100000000000001" customHeight="1">
      <c r="A11" s="125">
        <v>10</v>
      </c>
      <c r="B11" s="256"/>
      <c r="C11" s="124">
        <v>43513</v>
      </c>
      <c r="D11" s="125" t="s">
        <v>451</v>
      </c>
      <c r="E11" s="125" t="s">
        <v>362</v>
      </c>
      <c r="F11" s="125">
        <v>151.29</v>
      </c>
      <c r="G11" s="166"/>
    </row>
    <row r="12" spans="1:7" s="126" customFormat="1" ht="20.100000000000001" customHeight="1">
      <c r="A12" s="125">
        <v>11</v>
      </c>
      <c r="B12" s="247" t="s">
        <v>374</v>
      </c>
      <c r="C12" s="124">
        <v>43512</v>
      </c>
      <c r="D12" s="168" t="s">
        <v>375</v>
      </c>
      <c r="E12" s="125" t="s">
        <v>362</v>
      </c>
      <c r="F12" s="171">
        <v>182.68</v>
      </c>
      <c r="G12" s="166" t="s">
        <v>376</v>
      </c>
    </row>
    <row r="13" spans="1:7" s="126" customFormat="1" ht="20.100000000000001" customHeight="1">
      <c r="A13" s="125">
        <v>12</v>
      </c>
      <c r="B13" s="248"/>
      <c r="C13" s="124">
        <v>43513</v>
      </c>
      <c r="D13" s="125" t="s">
        <v>377</v>
      </c>
      <c r="E13" s="125" t="s">
        <v>362</v>
      </c>
      <c r="F13" s="171">
        <v>199.88</v>
      </c>
      <c r="G13" s="166"/>
    </row>
    <row r="14" spans="1:7" s="126" customFormat="1" ht="20.100000000000001" customHeight="1">
      <c r="A14" s="125">
        <v>13</v>
      </c>
      <c r="B14" s="256" t="s">
        <v>378</v>
      </c>
      <c r="C14" s="124">
        <v>43512</v>
      </c>
      <c r="D14" s="171" t="s">
        <v>453</v>
      </c>
      <c r="E14" s="171" t="s">
        <v>362</v>
      </c>
      <c r="F14" s="171">
        <v>103.56</v>
      </c>
      <c r="G14" s="166" t="s">
        <v>379</v>
      </c>
    </row>
    <row r="15" spans="1:7" s="126" customFormat="1" ht="20.100000000000001" customHeight="1">
      <c r="A15" s="125">
        <v>14</v>
      </c>
      <c r="B15" s="256"/>
      <c r="C15" s="124">
        <v>43513</v>
      </c>
      <c r="D15" s="171" t="s">
        <v>454</v>
      </c>
      <c r="E15" s="171" t="s">
        <v>362</v>
      </c>
      <c r="F15" s="171">
        <v>104.53</v>
      </c>
      <c r="G15" s="166"/>
    </row>
    <row r="16" spans="1:7" s="126" customFormat="1" ht="20.100000000000001" customHeight="1">
      <c r="A16" s="125">
        <v>15</v>
      </c>
      <c r="B16" s="257" t="s">
        <v>380</v>
      </c>
      <c r="C16" s="124">
        <v>43512</v>
      </c>
      <c r="D16" s="171" t="s">
        <v>455</v>
      </c>
      <c r="E16" s="171" t="s">
        <v>362</v>
      </c>
      <c r="F16" s="171">
        <v>111.55</v>
      </c>
      <c r="G16" s="166"/>
    </row>
    <row r="17" spans="1:7" s="126" customFormat="1" ht="20.100000000000001" customHeight="1">
      <c r="A17" s="125">
        <v>16</v>
      </c>
      <c r="B17" s="257"/>
      <c r="C17" s="124">
        <v>43513</v>
      </c>
      <c r="D17" s="171" t="s">
        <v>456</v>
      </c>
      <c r="E17" s="171" t="s">
        <v>362</v>
      </c>
      <c r="F17" s="171">
        <v>106.36</v>
      </c>
      <c r="G17" s="166"/>
    </row>
    <row r="18" spans="1:7" s="126" customFormat="1" ht="20.100000000000001" customHeight="1">
      <c r="A18" s="125">
        <v>17</v>
      </c>
      <c r="B18" s="255" t="s">
        <v>447</v>
      </c>
      <c r="C18" s="124">
        <v>43512</v>
      </c>
      <c r="D18" s="125" t="s">
        <v>390</v>
      </c>
      <c r="E18" s="125" t="s">
        <v>362</v>
      </c>
      <c r="F18" s="125">
        <v>100.58</v>
      </c>
      <c r="G18" s="166"/>
    </row>
    <row r="19" spans="1:7" s="126" customFormat="1" ht="20.100000000000001" customHeight="1">
      <c r="A19" s="125">
        <v>18</v>
      </c>
      <c r="B19" s="255"/>
      <c r="C19" s="124">
        <v>43513</v>
      </c>
      <c r="D19" s="125" t="s">
        <v>391</v>
      </c>
      <c r="E19" s="125" t="s">
        <v>362</v>
      </c>
      <c r="F19" s="125">
        <v>95.94</v>
      </c>
      <c r="G19" s="166"/>
    </row>
    <row r="20" spans="1:7" s="126" customFormat="1" ht="20.100000000000001" customHeight="1">
      <c r="A20" s="125">
        <v>19</v>
      </c>
      <c r="B20" s="125" t="s">
        <v>312</v>
      </c>
      <c r="C20" s="124">
        <v>43512</v>
      </c>
      <c r="D20" s="125" t="s">
        <v>393</v>
      </c>
      <c r="E20" s="125" t="s">
        <v>362</v>
      </c>
      <c r="F20" s="125">
        <v>50.9</v>
      </c>
      <c r="G20" s="166"/>
    </row>
    <row r="21" spans="1:7" s="126" customFormat="1" ht="20.100000000000001" customHeight="1">
      <c r="A21" s="125">
        <v>20</v>
      </c>
      <c r="B21" s="245" t="s">
        <v>268</v>
      </c>
      <c r="C21" s="128">
        <v>43512</v>
      </c>
      <c r="D21" s="171" t="s">
        <v>457</v>
      </c>
      <c r="E21" s="247" t="s">
        <v>362</v>
      </c>
      <c r="F21" s="245">
        <v>453.66</v>
      </c>
      <c r="G21" s="166"/>
    </row>
    <row r="22" spans="1:7" s="126" customFormat="1" ht="20.100000000000001" customHeight="1">
      <c r="A22" s="125">
        <v>21</v>
      </c>
      <c r="B22" s="246"/>
      <c r="C22" s="127">
        <v>43513</v>
      </c>
      <c r="D22" s="171" t="s">
        <v>458</v>
      </c>
      <c r="E22" s="248"/>
      <c r="F22" s="246"/>
      <c r="G22" s="166"/>
    </row>
    <row r="23" spans="1:7" s="126" customFormat="1" ht="20.100000000000001" customHeight="1">
      <c r="A23" s="125">
        <v>22</v>
      </c>
      <c r="B23" s="245" t="s">
        <v>263</v>
      </c>
      <c r="C23" s="124">
        <v>43512</v>
      </c>
      <c r="D23" s="171" t="s">
        <v>463</v>
      </c>
      <c r="E23" s="247" t="s">
        <v>362</v>
      </c>
      <c r="F23" s="245">
        <v>166.88</v>
      </c>
      <c r="G23" s="166"/>
    </row>
    <row r="24" spans="1:7" s="126" customFormat="1" ht="20.100000000000001" customHeight="1">
      <c r="A24" s="125">
        <v>23</v>
      </c>
      <c r="B24" s="246"/>
      <c r="C24" s="127">
        <v>43513</v>
      </c>
      <c r="D24" s="171" t="s">
        <v>464</v>
      </c>
      <c r="E24" s="248"/>
      <c r="F24" s="246"/>
      <c r="G24" s="172"/>
    </row>
    <row r="25" spans="1:7" s="126" customFormat="1" ht="20.100000000000001" customHeight="1">
      <c r="A25" s="125">
        <v>24</v>
      </c>
      <c r="B25" s="247" t="s">
        <v>397</v>
      </c>
      <c r="C25" s="124">
        <v>43512</v>
      </c>
      <c r="D25" s="125" t="s">
        <v>398</v>
      </c>
      <c r="E25" s="125" t="s">
        <v>362</v>
      </c>
      <c r="F25" s="125">
        <v>86.57</v>
      </c>
      <c r="G25" s="173"/>
    </row>
    <row r="26" spans="1:7" s="126" customFormat="1" ht="20.100000000000001" customHeight="1">
      <c r="A26" s="125">
        <v>25</v>
      </c>
      <c r="B26" s="248"/>
      <c r="C26" s="124">
        <v>43514</v>
      </c>
      <c r="D26" s="125" t="s">
        <v>399</v>
      </c>
      <c r="E26" s="125" t="s">
        <v>362</v>
      </c>
      <c r="F26" s="125">
        <v>80.16</v>
      </c>
      <c r="G26" s="168"/>
    </row>
    <row r="27" spans="1:7" s="126" customFormat="1" ht="20.100000000000001" customHeight="1">
      <c r="A27" s="125">
        <v>26</v>
      </c>
      <c r="B27" s="167" t="s">
        <v>245</v>
      </c>
      <c r="C27" s="174">
        <v>43513</v>
      </c>
      <c r="D27" s="125" t="s">
        <v>400</v>
      </c>
      <c r="E27" s="125" t="s">
        <v>362</v>
      </c>
      <c r="F27" s="125">
        <v>200</v>
      </c>
      <c r="G27" s="175"/>
    </row>
    <row r="28" spans="1:7" s="126" customFormat="1" ht="20.100000000000001" customHeight="1">
      <c r="A28" s="125">
        <v>27</v>
      </c>
      <c r="B28" s="125" t="s">
        <v>401</v>
      </c>
      <c r="C28" s="124">
        <v>43513</v>
      </c>
      <c r="D28" s="125" t="s">
        <v>402</v>
      </c>
      <c r="E28" s="125" t="s">
        <v>362</v>
      </c>
      <c r="F28" s="125">
        <v>214.52</v>
      </c>
      <c r="G28" s="166"/>
    </row>
    <row r="29" spans="1:7" s="126" customFormat="1" ht="20.100000000000001" customHeight="1">
      <c r="A29" s="125">
        <v>28</v>
      </c>
      <c r="B29" s="249" t="s">
        <v>403</v>
      </c>
      <c r="C29" s="124">
        <v>43513</v>
      </c>
      <c r="D29" s="125" t="s">
        <v>404</v>
      </c>
      <c r="E29" s="125" t="s">
        <v>362</v>
      </c>
      <c r="F29" s="125">
        <v>413.12</v>
      </c>
      <c r="G29" s="167"/>
    </row>
    <row r="30" spans="1:7" s="126" customFormat="1" ht="20.100000000000001" customHeight="1">
      <c r="A30" s="125">
        <v>29</v>
      </c>
      <c r="B30" s="249"/>
      <c r="C30" s="124">
        <v>43513</v>
      </c>
      <c r="D30" s="125" t="s">
        <v>405</v>
      </c>
      <c r="E30" s="125" t="s">
        <v>362</v>
      </c>
      <c r="F30" s="125">
        <v>122.74</v>
      </c>
      <c r="G30" s="173"/>
    </row>
    <row r="31" spans="1:7" s="126" customFormat="1" ht="20.100000000000001" customHeight="1">
      <c r="A31" s="125">
        <v>30</v>
      </c>
      <c r="B31" s="247" t="s">
        <v>406</v>
      </c>
      <c r="C31" s="124">
        <v>43512</v>
      </c>
      <c r="D31" s="125" t="s">
        <v>407</v>
      </c>
      <c r="E31" s="125" t="s">
        <v>362</v>
      </c>
      <c r="F31" s="125">
        <v>203.38</v>
      </c>
      <c r="G31" s="173"/>
    </row>
    <row r="32" spans="1:7" s="126" customFormat="1" ht="20.100000000000001" customHeight="1">
      <c r="A32" s="125">
        <v>31</v>
      </c>
      <c r="B32" s="248"/>
      <c r="C32" s="124">
        <v>43514</v>
      </c>
      <c r="D32" s="125" t="s">
        <v>408</v>
      </c>
      <c r="E32" s="125" t="s">
        <v>362</v>
      </c>
      <c r="F32" s="125">
        <v>330.17</v>
      </c>
      <c r="G32" s="173"/>
    </row>
    <row r="33" spans="1:7" s="126" customFormat="1" ht="20.100000000000001" customHeight="1">
      <c r="A33" s="125">
        <v>32</v>
      </c>
      <c r="B33" s="247" t="s">
        <v>409</v>
      </c>
      <c r="C33" s="124">
        <v>43512</v>
      </c>
      <c r="D33" s="125" t="s">
        <v>410</v>
      </c>
      <c r="E33" s="125" t="s">
        <v>362</v>
      </c>
      <c r="F33" s="125">
        <v>50</v>
      </c>
      <c r="G33" s="173"/>
    </row>
    <row r="34" spans="1:7" s="126" customFormat="1" ht="20.100000000000001" customHeight="1">
      <c r="A34" s="125">
        <v>33</v>
      </c>
      <c r="B34" s="248"/>
      <c r="C34" s="124">
        <v>43513</v>
      </c>
      <c r="D34" s="125" t="s">
        <v>411</v>
      </c>
      <c r="E34" s="125" t="s">
        <v>362</v>
      </c>
      <c r="F34" s="125">
        <v>99.69</v>
      </c>
      <c r="G34" s="168"/>
    </row>
    <row r="35" spans="1:7" s="126" customFormat="1" ht="20.100000000000001" customHeight="1">
      <c r="A35" s="125">
        <v>34</v>
      </c>
      <c r="B35" s="176" t="s">
        <v>412</v>
      </c>
      <c r="C35" s="124">
        <v>43512</v>
      </c>
      <c r="D35" s="125" t="s">
        <v>410</v>
      </c>
      <c r="E35" s="125" t="s">
        <v>362</v>
      </c>
      <c r="F35" s="125">
        <v>55.26</v>
      </c>
      <c r="G35" s="173"/>
    </row>
    <row r="36" spans="1:7" s="126" customFormat="1" ht="20.100000000000001" customHeight="1">
      <c r="A36" s="125">
        <v>35</v>
      </c>
      <c r="B36" s="125" t="s">
        <v>413</v>
      </c>
      <c r="C36" s="124">
        <v>43513</v>
      </c>
      <c r="D36" s="125" t="s">
        <v>414</v>
      </c>
      <c r="E36" s="125" t="s">
        <v>362</v>
      </c>
      <c r="F36" s="125">
        <v>54.48</v>
      </c>
      <c r="G36" s="167" t="s">
        <v>415</v>
      </c>
    </row>
    <row r="37" spans="1:7" s="126" customFormat="1" ht="20.100000000000001" customHeight="1">
      <c r="A37" s="125">
        <v>36</v>
      </c>
      <c r="B37" s="125" t="s">
        <v>416</v>
      </c>
      <c r="C37" s="124">
        <v>43513</v>
      </c>
      <c r="D37" s="125" t="s">
        <v>417</v>
      </c>
      <c r="E37" s="125" t="s">
        <v>362</v>
      </c>
      <c r="F37" s="125">
        <v>40</v>
      </c>
      <c r="G37" s="173"/>
    </row>
    <row r="38" spans="1:7" s="126" customFormat="1" ht="20.100000000000001" customHeight="1">
      <c r="A38" s="125">
        <v>37</v>
      </c>
      <c r="B38" s="125" t="s">
        <v>418</v>
      </c>
      <c r="C38" s="124">
        <v>43513</v>
      </c>
      <c r="D38" s="125" t="s">
        <v>419</v>
      </c>
      <c r="E38" s="125" t="s">
        <v>362</v>
      </c>
      <c r="F38" s="125">
        <v>41.21</v>
      </c>
      <c r="G38" s="168"/>
    </row>
    <row r="39" spans="1:7" s="126" customFormat="1" ht="20.100000000000001" customHeight="1">
      <c r="A39" s="125">
        <v>38</v>
      </c>
      <c r="B39" s="245" t="s">
        <v>420</v>
      </c>
      <c r="C39" s="177">
        <v>43512</v>
      </c>
      <c r="D39" s="171" t="s">
        <v>421</v>
      </c>
      <c r="E39" s="171" t="s">
        <v>362</v>
      </c>
      <c r="F39" s="171">
        <v>106.26</v>
      </c>
      <c r="G39" s="125" t="s">
        <v>422</v>
      </c>
    </row>
    <row r="40" spans="1:7" s="126" customFormat="1" ht="20.100000000000001" customHeight="1">
      <c r="A40" s="125">
        <v>39</v>
      </c>
      <c r="B40" s="246"/>
      <c r="C40" s="177">
        <v>43514</v>
      </c>
      <c r="D40" s="171" t="s">
        <v>424</v>
      </c>
      <c r="E40" s="171" t="s">
        <v>362</v>
      </c>
      <c r="F40" s="171">
        <v>104</v>
      </c>
      <c r="G40" s="125"/>
    </row>
    <row r="41" spans="1:7" s="126" customFormat="1" ht="20.100000000000001" customHeight="1">
      <c r="A41" s="125">
        <v>40</v>
      </c>
      <c r="B41" s="245" t="s">
        <v>423</v>
      </c>
      <c r="C41" s="177">
        <v>43512</v>
      </c>
      <c r="D41" s="171" t="s">
        <v>461</v>
      </c>
      <c r="E41" s="171" t="s">
        <v>362</v>
      </c>
      <c r="F41" s="171">
        <v>81.400000000000006</v>
      </c>
      <c r="G41" s="125"/>
    </row>
    <row r="42" spans="1:7" s="126" customFormat="1" ht="20.100000000000001" customHeight="1">
      <c r="A42" s="125">
        <v>41</v>
      </c>
      <c r="B42" s="246"/>
      <c r="C42" s="177">
        <v>43514</v>
      </c>
      <c r="D42" s="171" t="s">
        <v>462</v>
      </c>
      <c r="E42" s="171" t="s">
        <v>362</v>
      </c>
      <c r="F42" s="171">
        <v>103.94</v>
      </c>
      <c r="G42" s="125"/>
    </row>
    <row r="43" spans="1:7" s="126" customFormat="1" ht="20.100000000000001" customHeight="1">
      <c r="A43" s="125">
        <v>42</v>
      </c>
      <c r="B43" s="245" t="s">
        <v>243</v>
      </c>
      <c r="C43" s="177">
        <v>43512</v>
      </c>
      <c r="D43" s="171" t="s">
        <v>425</v>
      </c>
      <c r="E43" s="171" t="s">
        <v>362</v>
      </c>
      <c r="F43" s="171">
        <v>79.72</v>
      </c>
      <c r="G43" s="172"/>
    </row>
    <row r="44" spans="1:7" s="126" customFormat="1" ht="20.100000000000001" customHeight="1">
      <c r="A44" s="125">
        <v>43</v>
      </c>
      <c r="B44" s="246"/>
      <c r="C44" s="177">
        <v>43513</v>
      </c>
      <c r="D44" s="171" t="s">
        <v>426</v>
      </c>
      <c r="E44" s="171" t="s">
        <v>362</v>
      </c>
      <c r="F44" s="171">
        <v>77.48</v>
      </c>
      <c r="G44" s="172"/>
    </row>
    <row r="45" spans="1:7" s="126" customFormat="1" ht="20.100000000000001" customHeight="1">
      <c r="A45" s="125">
        <v>44</v>
      </c>
      <c r="B45" s="171" t="s">
        <v>306</v>
      </c>
      <c r="C45" s="177">
        <v>43512</v>
      </c>
      <c r="D45" s="171" t="s">
        <v>427</v>
      </c>
      <c r="E45" s="171" t="s">
        <v>362</v>
      </c>
      <c r="F45" s="171">
        <v>180</v>
      </c>
      <c r="G45" s="175"/>
    </row>
    <row r="46" spans="1:7" s="126" customFormat="1" ht="20.100000000000001" customHeight="1">
      <c r="A46" s="125">
        <v>45</v>
      </c>
      <c r="B46" s="247" t="s">
        <v>428</v>
      </c>
      <c r="C46" s="177">
        <v>43512</v>
      </c>
      <c r="D46" s="125" t="s">
        <v>429</v>
      </c>
      <c r="E46" s="125" t="s">
        <v>430</v>
      </c>
      <c r="F46" s="125">
        <v>52</v>
      </c>
      <c r="G46" s="167" t="s">
        <v>431</v>
      </c>
    </row>
    <row r="47" spans="1:7" s="126" customFormat="1" ht="20.100000000000001" customHeight="1">
      <c r="A47" s="125">
        <v>46</v>
      </c>
      <c r="B47" s="248"/>
      <c r="C47" s="124">
        <v>43513</v>
      </c>
      <c r="D47" s="125" t="s">
        <v>432</v>
      </c>
      <c r="E47" s="125" t="s">
        <v>433</v>
      </c>
      <c r="F47" s="125">
        <v>34.6</v>
      </c>
      <c r="G47" s="173"/>
    </row>
    <row r="48" spans="1:7" s="126" customFormat="1" ht="20.100000000000001" customHeight="1">
      <c r="A48" s="125">
        <v>47</v>
      </c>
      <c r="B48" s="125" t="s">
        <v>434</v>
      </c>
      <c r="C48" s="177">
        <v>43512</v>
      </c>
      <c r="D48" s="125" t="s">
        <v>435</v>
      </c>
      <c r="E48" s="125" t="s">
        <v>433</v>
      </c>
      <c r="F48" s="125">
        <v>60</v>
      </c>
      <c r="G48" s="173"/>
    </row>
    <row r="49" spans="1:7" s="126" customFormat="1" ht="20.100000000000001" customHeight="1">
      <c r="A49" s="125">
        <v>48</v>
      </c>
      <c r="B49" s="125" t="s">
        <v>436</v>
      </c>
      <c r="C49" s="177">
        <v>43512</v>
      </c>
      <c r="D49" s="125" t="s">
        <v>437</v>
      </c>
      <c r="E49" s="125" t="s">
        <v>430</v>
      </c>
      <c r="F49" s="125">
        <v>50</v>
      </c>
      <c r="G49" s="173"/>
    </row>
    <row r="50" spans="1:7" s="126" customFormat="1" ht="21" customHeight="1">
      <c r="A50" s="125">
        <v>49</v>
      </c>
      <c r="B50" s="247" t="s">
        <v>441</v>
      </c>
      <c r="C50" s="177">
        <v>43512</v>
      </c>
      <c r="D50" s="125" t="s">
        <v>442</v>
      </c>
      <c r="E50" s="125" t="s">
        <v>433</v>
      </c>
      <c r="F50" s="125">
        <v>40</v>
      </c>
      <c r="G50" s="173"/>
    </row>
    <row r="51" spans="1:7" s="126" customFormat="1" ht="20.100000000000001" customHeight="1">
      <c r="A51" s="125">
        <v>50</v>
      </c>
      <c r="B51" s="248"/>
      <c r="C51" s="177">
        <v>43513</v>
      </c>
      <c r="D51" s="125" t="s">
        <v>443</v>
      </c>
      <c r="E51" s="125" t="s">
        <v>433</v>
      </c>
      <c r="F51" s="125">
        <v>43</v>
      </c>
      <c r="G51" s="168"/>
    </row>
    <row r="52" spans="1:7" s="178" customFormat="1" ht="20.100000000000001" customHeight="1">
      <c r="E52" s="170" t="s">
        <v>585</v>
      </c>
      <c r="F52" s="170">
        <f>SUM(F2:F51)</f>
        <v>6334.75</v>
      </c>
    </row>
    <row r="56" spans="1:7" s="123" customFormat="1" ht="20.100000000000001" customHeight="1">
      <c r="B56" s="118" t="s">
        <v>381</v>
      </c>
      <c r="C56" s="119">
        <v>43512</v>
      </c>
      <c r="D56" s="120" t="s">
        <v>382</v>
      </c>
      <c r="E56" s="121" t="s">
        <v>383</v>
      </c>
      <c r="F56" s="120">
        <v>100</v>
      </c>
      <c r="G56" s="122" t="s">
        <v>384</v>
      </c>
    </row>
    <row r="57" spans="1:7" s="123" customFormat="1" ht="20.100000000000001" customHeight="1">
      <c r="B57" s="118" t="s">
        <v>381</v>
      </c>
      <c r="C57" s="119">
        <v>43513</v>
      </c>
      <c r="D57" s="120" t="s">
        <v>445</v>
      </c>
      <c r="E57" s="121" t="s">
        <v>446</v>
      </c>
      <c r="F57" s="120">
        <v>100</v>
      </c>
      <c r="G57" s="122"/>
    </row>
    <row r="58" spans="1:7" s="123" customFormat="1" ht="20.100000000000001" customHeight="1">
      <c r="B58" s="118" t="s">
        <v>385</v>
      </c>
      <c r="C58" s="119">
        <v>43512</v>
      </c>
      <c r="D58" s="120" t="s">
        <v>386</v>
      </c>
      <c r="E58" s="121" t="s">
        <v>383</v>
      </c>
      <c r="F58" s="120">
        <v>100</v>
      </c>
      <c r="G58" s="122"/>
    </row>
    <row r="59" spans="1:7" s="123" customFormat="1" ht="20.100000000000001" customHeight="1">
      <c r="B59" s="118" t="s">
        <v>385</v>
      </c>
      <c r="C59" s="119">
        <v>43513</v>
      </c>
      <c r="D59" s="120" t="s">
        <v>387</v>
      </c>
      <c r="E59" s="121" t="s">
        <v>383</v>
      </c>
      <c r="F59" s="120">
        <v>100</v>
      </c>
      <c r="G59" s="122"/>
    </row>
    <row r="60" spans="1:7" s="123" customFormat="1" ht="20.100000000000001" customHeight="1">
      <c r="B60" s="120" t="s">
        <v>448</v>
      </c>
      <c r="C60" s="119">
        <v>43512</v>
      </c>
      <c r="D60" s="120" t="s">
        <v>388</v>
      </c>
      <c r="E60" s="121" t="s">
        <v>383</v>
      </c>
      <c r="F60" s="120">
        <v>100</v>
      </c>
      <c r="G60" s="122"/>
    </row>
    <row r="61" spans="1:7" s="123" customFormat="1" ht="20.100000000000001" customHeight="1">
      <c r="B61" s="120" t="s">
        <v>449</v>
      </c>
      <c r="C61" s="119">
        <v>43513</v>
      </c>
      <c r="D61" s="120" t="s">
        <v>387</v>
      </c>
      <c r="E61" s="121" t="s">
        <v>383</v>
      </c>
      <c r="F61" s="120">
        <v>100</v>
      </c>
      <c r="G61" s="122"/>
    </row>
    <row r="62" spans="1:7" s="123" customFormat="1" ht="20.100000000000001" customHeight="1">
      <c r="B62" s="120" t="s">
        <v>389</v>
      </c>
      <c r="C62" s="119">
        <v>43512</v>
      </c>
      <c r="D62" s="120" t="s">
        <v>386</v>
      </c>
      <c r="E62" s="121" t="s">
        <v>383</v>
      </c>
      <c r="F62" s="120">
        <v>100</v>
      </c>
      <c r="G62" s="122"/>
    </row>
    <row r="63" spans="1:7" s="123" customFormat="1" ht="20.100000000000001" customHeight="1">
      <c r="B63" s="120" t="s">
        <v>389</v>
      </c>
      <c r="C63" s="119">
        <v>43513</v>
      </c>
      <c r="D63" s="120" t="s">
        <v>387</v>
      </c>
      <c r="E63" s="121" t="s">
        <v>383</v>
      </c>
      <c r="F63" s="120">
        <v>100</v>
      </c>
      <c r="G63" s="122"/>
    </row>
    <row r="64" spans="1:7" s="120" customFormat="1" ht="20.100000000000001" customHeight="1">
      <c r="B64" s="120" t="s">
        <v>312</v>
      </c>
      <c r="C64" s="119">
        <v>43512</v>
      </c>
      <c r="D64" s="120" t="s">
        <v>392</v>
      </c>
      <c r="E64" s="121" t="s">
        <v>383</v>
      </c>
      <c r="F64" s="120">
        <v>70</v>
      </c>
      <c r="G64" s="122"/>
    </row>
    <row r="65" spans="2:7" s="123" customFormat="1" ht="20.100000000000001" customHeight="1">
      <c r="B65" s="120" t="s">
        <v>312</v>
      </c>
      <c r="C65" s="119">
        <v>43512</v>
      </c>
      <c r="D65" s="120" t="s">
        <v>394</v>
      </c>
      <c r="E65" s="121" t="s">
        <v>383</v>
      </c>
      <c r="F65" s="120">
        <v>141</v>
      </c>
      <c r="G65" s="122"/>
    </row>
    <row r="66" spans="2:7" s="123" customFormat="1" ht="20.100000000000001" customHeight="1">
      <c r="B66" s="120" t="s">
        <v>312</v>
      </c>
      <c r="C66" s="119">
        <v>43514</v>
      </c>
      <c r="D66" s="120" t="s">
        <v>395</v>
      </c>
      <c r="E66" s="121" t="s">
        <v>383</v>
      </c>
      <c r="F66" s="120">
        <v>70</v>
      </c>
      <c r="G66" s="122"/>
    </row>
    <row r="67" spans="2:7" s="123" customFormat="1" ht="20.100000000000001" customHeight="1">
      <c r="B67" s="129" t="s">
        <v>265</v>
      </c>
      <c r="C67" s="130">
        <v>43513</v>
      </c>
      <c r="D67" s="129" t="s">
        <v>396</v>
      </c>
      <c r="E67" s="121" t="s">
        <v>383</v>
      </c>
      <c r="F67" s="129">
        <v>82.8</v>
      </c>
      <c r="G67" s="122"/>
    </row>
    <row r="68" spans="2:7" s="123" customFormat="1" ht="20.100000000000001" customHeight="1">
      <c r="B68" s="120" t="s">
        <v>438</v>
      </c>
      <c r="C68" s="119">
        <v>43513</v>
      </c>
      <c r="D68" s="120" t="s">
        <v>439</v>
      </c>
      <c r="E68" s="121" t="s">
        <v>440</v>
      </c>
      <c r="F68" s="120">
        <v>26</v>
      </c>
      <c r="G68" s="131"/>
    </row>
  </sheetData>
  <mergeCells count="25">
    <mergeCell ref="C4:C5"/>
    <mergeCell ref="D4:D5"/>
    <mergeCell ref="F4:F5"/>
    <mergeCell ref="B18:B19"/>
    <mergeCell ref="B14:B15"/>
    <mergeCell ref="B16:B17"/>
    <mergeCell ref="B12:B13"/>
    <mergeCell ref="B6:B7"/>
    <mergeCell ref="B8:B9"/>
    <mergeCell ref="B10:B11"/>
    <mergeCell ref="F23:F24"/>
    <mergeCell ref="F21:F22"/>
    <mergeCell ref="B50:B51"/>
    <mergeCell ref="B46:B47"/>
    <mergeCell ref="B43:B44"/>
    <mergeCell ref="B41:B42"/>
    <mergeCell ref="B33:B34"/>
    <mergeCell ref="B31:B32"/>
    <mergeCell ref="B23:B24"/>
    <mergeCell ref="B25:B26"/>
    <mergeCell ref="B21:B22"/>
    <mergeCell ref="E21:E22"/>
    <mergeCell ref="E23:E24"/>
    <mergeCell ref="B29:B30"/>
    <mergeCell ref="B39:B40"/>
  </mergeCells>
  <phoneticPr fontId="4" type="noConversion"/>
  <conditionalFormatting sqref="B56">
    <cfRule type="duplicateValues" dxfId="39" priority="16" stopIfTrue="1"/>
  </conditionalFormatting>
  <conditionalFormatting sqref="B56">
    <cfRule type="duplicateValues" dxfId="38" priority="17" stopIfTrue="1"/>
  </conditionalFormatting>
  <conditionalFormatting sqref="B58">
    <cfRule type="duplicateValues" dxfId="37" priority="15" stopIfTrue="1"/>
  </conditionalFormatting>
  <conditionalFormatting sqref="B58">
    <cfRule type="duplicateValues" dxfId="36" priority="14" stopIfTrue="1"/>
  </conditionalFormatting>
  <conditionalFormatting sqref="B57">
    <cfRule type="duplicateValues" dxfId="35" priority="6" stopIfTrue="1"/>
  </conditionalFormatting>
  <conditionalFormatting sqref="B57">
    <cfRule type="duplicateValues" dxfId="34" priority="7" stopIfTrue="1"/>
  </conditionalFormatting>
  <conditionalFormatting sqref="B59">
    <cfRule type="duplicateValues" dxfId="33" priority="5" stopIfTrue="1"/>
  </conditionalFormatting>
  <conditionalFormatting sqref="B59">
    <cfRule type="duplicateValues" dxfId="32" priority="4" stopIfTrue="1"/>
  </conditionalFormatting>
  <dataValidations count="1">
    <dataValidation type="list" allowBlank="1" showInputMessage="1" showErrorMessage="1" sqref="E69:E1048576 IY39:IY42 SU39:SU42 WVK39:WVK42 WLO39:WLO42 WBS39:WBS42 VRW39:VRW42 VIA39:VIA42 UYE39:UYE42 UOI39:UOI42 UEM39:UEM42 TUQ39:TUQ42 TKU39:TKU42 TAY39:TAY42 SRC39:SRC42 SHG39:SHG42 RXK39:RXK42 RNO39:RNO42 RDS39:RDS42 QTW39:QTW42 QKA39:QKA42 QAE39:QAE42 PQI39:PQI42 PGM39:PGM42 OWQ39:OWQ42 OMU39:OMU42 OCY39:OCY42 NTC39:NTC42 NJG39:NJG42 MZK39:MZK42 MPO39:MPO42 MFS39:MFS42 LVW39:LVW42 LMA39:LMA42 LCE39:LCE42 KSI39:KSI42 KIM39:KIM42 JYQ39:JYQ42 JOU39:JOU42 JEY39:JEY42 IVC39:IVC42 ILG39:ILG42 IBK39:IBK42 HRO39:HRO42 HHS39:HHS42 GXW39:GXW42 GOA39:GOA42 GEE39:GEE42 FUI39:FUI42 FKM39:FKM42 FAQ39:FAQ42 EQU39:EQU42 EGY39:EGY42 DXC39:DXC42 DNG39:DNG42 DDK39:DDK42 CTO39:CTO42 CJS39:CJS42 BZW39:BZW42 BQA39:BQA42 BGE39:BGE42 AWI39:AWI42 AMM39:AMM42 ACQ39:ACQ42 E23 IX1:IX38 E1:E21 WVJ1:WVJ38 WLN1:WLN38 WBR1:WBR38 VRV1:VRV38 VHZ1:VHZ38 UYD1:UYD38 UOH1:UOH38 UEL1:UEL38 TUP1:TUP38 TKT1:TKT38 TAX1:TAX38 SRB1:SRB38 SHF1:SHF38 RXJ1:RXJ38 RNN1:RNN38 RDR1:RDR38 QTV1:QTV38 QJZ1:QJZ38 QAD1:QAD38 PQH1:PQH38 PGL1:PGL38 OWP1:OWP38 OMT1:OMT38 OCX1:OCX38 NTB1:NTB38 NJF1:NJF38 MZJ1:MZJ38 MPN1:MPN38 MFR1:MFR38 LVV1:LVV38 LLZ1:LLZ38 LCD1:LCD38 KSH1:KSH38 KIL1:KIL38 JYP1:JYP38 JOT1:JOT38 JEX1:JEX38 IVB1:IVB38 ILF1:ILF38 IBJ1:IBJ38 HRN1:HRN38 HHR1:HHR38 GXV1:GXV38 GNZ1:GNZ38 GED1:GED38 FUH1:FUH38 FKL1:FKL38 FAP1:FAP38 EQT1:EQT38 EGX1:EGX38 DXB1:DXB38 DNF1:DNF38 DDJ1:DDJ38 CTN1:CTN38 CJR1:CJR38 BZV1:BZV38 BPZ1:BPZ38 BGD1:BGD38 AWH1:AWH38 AML1:AML38 ACP1:ACP38 ST1:ST38 E25:E51 E53:E55 WVJ43:WVJ1048576 WLN43:WLN1048576 WBR43:WBR1048576 VRV43:VRV1048576 VHZ43:VHZ1048576 UYD43:UYD1048576 UOH43:UOH1048576 UEL43:UEL1048576 TUP43:TUP1048576 TKT43:TKT1048576 TAX43:TAX1048576 SRB43:SRB1048576 SHF43:SHF1048576 RXJ43:RXJ1048576 RNN43:RNN1048576 RDR43:RDR1048576 QTV43:QTV1048576 QJZ43:QJZ1048576 QAD43:QAD1048576 PQH43:PQH1048576 PGL43:PGL1048576 OWP43:OWP1048576 OMT43:OMT1048576 OCX43:OCX1048576 NTB43:NTB1048576 NJF43:NJF1048576 MZJ43:MZJ1048576 MPN43:MPN1048576 MFR43:MFR1048576 LVV43:LVV1048576 LLZ43:LLZ1048576 LCD43:LCD1048576 KSH43:KSH1048576 KIL43:KIL1048576 JYP43:JYP1048576 JOT43:JOT1048576 JEX43:JEX1048576 IVB43:IVB1048576 ILF43:ILF1048576 IBJ43:IBJ1048576 HRN43:HRN1048576 HHR43:HHR1048576 GXV43:GXV1048576 GNZ43:GNZ1048576 GED43:GED1048576 FUH43:FUH1048576 FKL43:FKL1048576 FAP43:FAP1048576 EQT43:EQT1048576 EGX43:EGX1048576 DXB43:DXB1048576 DNF43:DNF1048576 DDJ43:DDJ1048576 CTN43:CTN1048576 CJR43:CJR1048576 BZV43:BZV1048576 BPZ43:BPZ1048576 BGD43:BGD1048576 AWH43:AWH1048576 AML43:AML1048576 ACP43:ACP1048576 ST43:ST1048576 IX43:IX1048576">
      <formula1>"火车票,网约车票"</formula1>
    </dataValidation>
  </dataValidations>
  <pageMargins left="0.7" right="0.7" top="0.75" bottom="0.75" header="0.3" footer="0.3"/>
  <pageSetup paperSize="0" orientation="portrait" horizontalDpi="0" verticalDpi="0" copie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"/>
  <sheetViews>
    <sheetView zoomScaleNormal="100" workbookViewId="0">
      <pane xSplit="3" ySplit="2" topLeftCell="D3" activePane="bottomRight" state="frozen"/>
      <selection pane="topRight"/>
      <selection pane="bottomLeft"/>
      <selection pane="bottomRight" activeCell="L9" sqref="L9"/>
    </sheetView>
  </sheetViews>
  <sheetFormatPr defaultColWidth="8.75" defaultRowHeight="13.5"/>
  <cols>
    <col min="1" max="1" width="5.75" style="112" customWidth="1"/>
    <col min="2" max="2" width="24" style="112" customWidth="1"/>
    <col min="3" max="3" width="8.875" style="112" customWidth="1"/>
    <col min="4" max="16384" width="8.75" style="112"/>
  </cols>
  <sheetData>
    <row r="1" spans="1:7" s="149" customFormat="1" ht="20.100000000000001" customHeight="1">
      <c r="A1" s="258" t="s">
        <v>528</v>
      </c>
      <c r="B1" s="258" t="s">
        <v>517</v>
      </c>
      <c r="C1" s="258" t="s">
        <v>577</v>
      </c>
      <c r="D1" s="258" t="s">
        <v>576</v>
      </c>
      <c r="E1" s="258" t="s">
        <v>575</v>
      </c>
      <c r="F1" s="258" t="s">
        <v>574</v>
      </c>
      <c r="G1" s="258" t="s">
        <v>583</v>
      </c>
    </row>
    <row r="2" spans="1:7" s="149" customFormat="1" ht="20.100000000000001" customHeight="1">
      <c r="A2" s="258"/>
      <c r="B2" s="258"/>
      <c r="C2" s="258"/>
      <c r="D2" s="258"/>
      <c r="E2" s="258"/>
      <c r="F2" s="258"/>
      <c r="G2" s="258"/>
    </row>
    <row r="3" spans="1:7" s="126" customFormat="1" ht="20.100000000000001" customHeight="1">
      <c r="A3" s="125">
        <v>1</v>
      </c>
      <c r="B3" s="150" t="s">
        <v>236</v>
      </c>
      <c r="C3" s="125" t="s">
        <v>531</v>
      </c>
      <c r="D3" s="124">
        <v>43512</v>
      </c>
      <c r="E3" s="124">
        <v>43513</v>
      </c>
      <c r="F3" s="125" t="s">
        <v>578</v>
      </c>
      <c r="G3" s="125">
        <v>550</v>
      </c>
    </row>
    <row r="4" spans="1:7" s="126" customFormat="1" ht="20.100000000000001" customHeight="1">
      <c r="A4" s="125">
        <v>2</v>
      </c>
      <c r="B4" s="150" t="s">
        <v>233</v>
      </c>
      <c r="C4" s="125" t="s">
        <v>531</v>
      </c>
      <c r="D4" s="124">
        <v>43512</v>
      </c>
      <c r="E4" s="124">
        <v>43513</v>
      </c>
      <c r="F4" s="125" t="s">
        <v>573</v>
      </c>
      <c r="G4" s="125">
        <v>550</v>
      </c>
    </row>
    <row r="5" spans="1:7" s="126" customFormat="1" ht="20.100000000000001" customHeight="1">
      <c r="A5" s="125">
        <v>3</v>
      </c>
      <c r="B5" s="150" t="s">
        <v>237</v>
      </c>
      <c r="C5" s="125" t="s">
        <v>533</v>
      </c>
      <c r="D5" s="124">
        <v>43512</v>
      </c>
      <c r="E5" s="124">
        <v>43513</v>
      </c>
      <c r="F5" s="125" t="s">
        <v>572</v>
      </c>
      <c r="G5" s="125">
        <v>550</v>
      </c>
    </row>
    <row r="6" spans="1:7" s="126" customFormat="1" ht="20.100000000000001" customHeight="1">
      <c r="A6" s="125">
        <v>4</v>
      </c>
      <c r="B6" s="150" t="s">
        <v>498</v>
      </c>
      <c r="C6" s="125" t="s">
        <v>533</v>
      </c>
      <c r="D6" s="124">
        <v>43512</v>
      </c>
      <c r="E6" s="124">
        <v>43513</v>
      </c>
      <c r="F6" s="125" t="s">
        <v>571</v>
      </c>
      <c r="G6" s="125">
        <v>550</v>
      </c>
    </row>
    <row r="7" spans="1:7" s="126" customFormat="1" ht="20.100000000000001" customHeight="1">
      <c r="A7" s="125">
        <v>5</v>
      </c>
      <c r="B7" s="150" t="s">
        <v>246</v>
      </c>
      <c r="C7" s="125" t="s">
        <v>531</v>
      </c>
      <c r="D7" s="124">
        <v>43512</v>
      </c>
      <c r="E7" s="124">
        <v>43513</v>
      </c>
      <c r="F7" s="125" t="s">
        <v>570</v>
      </c>
      <c r="G7" s="125">
        <v>550</v>
      </c>
    </row>
    <row r="8" spans="1:7" s="126" customFormat="1" ht="20.100000000000001" customHeight="1">
      <c r="A8" s="125">
        <v>6</v>
      </c>
      <c r="B8" s="150" t="s">
        <v>234</v>
      </c>
      <c r="C8" s="125" t="s">
        <v>533</v>
      </c>
      <c r="D8" s="124">
        <v>43512</v>
      </c>
      <c r="E8" s="124">
        <v>43513</v>
      </c>
      <c r="F8" s="125" t="s">
        <v>569</v>
      </c>
      <c r="G8" s="125">
        <v>550</v>
      </c>
    </row>
    <row r="9" spans="1:7" s="126" customFormat="1" ht="20.100000000000001" customHeight="1">
      <c r="A9" s="125">
        <v>7</v>
      </c>
      <c r="B9" s="150" t="s">
        <v>231</v>
      </c>
      <c r="C9" s="125" t="s">
        <v>533</v>
      </c>
      <c r="D9" s="124">
        <v>43512</v>
      </c>
      <c r="E9" s="124">
        <v>43513</v>
      </c>
      <c r="F9" s="125" t="s">
        <v>568</v>
      </c>
      <c r="G9" s="125">
        <v>550</v>
      </c>
    </row>
    <row r="10" spans="1:7" s="126" customFormat="1" ht="20.100000000000001" customHeight="1">
      <c r="A10" s="125">
        <v>8</v>
      </c>
      <c r="B10" s="150" t="s">
        <v>243</v>
      </c>
      <c r="C10" s="125" t="s">
        <v>533</v>
      </c>
      <c r="D10" s="124">
        <v>43512</v>
      </c>
      <c r="E10" s="124">
        <v>43513</v>
      </c>
      <c r="F10" s="125" t="s">
        <v>567</v>
      </c>
      <c r="G10" s="125">
        <v>550</v>
      </c>
    </row>
    <row r="11" spans="1:7" s="126" customFormat="1" ht="20.100000000000001" customHeight="1">
      <c r="A11" s="125">
        <v>9</v>
      </c>
      <c r="B11" s="150" t="s">
        <v>238</v>
      </c>
      <c r="C11" s="125" t="s">
        <v>533</v>
      </c>
      <c r="D11" s="124">
        <v>43512</v>
      </c>
      <c r="E11" s="124">
        <v>43513</v>
      </c>
      <c r="F11" s="125" t="s">
        <v>566</v>
      </c>
      <c r="G11" s="125">
        <v>550</v>
      </c>
    </row>
    <row r="12" spans="1:7" s="126" customFormat="1" ht="20.100000000000001" customHeight="1">
      <c r="A12" s="125">
        <v>10</v>
      </c>
      <c r="B12" s="150" t="s">
        <v>222</v>
      </c>
      <c r="C12" s="125" t="s">
        <v>531</v>
      </c>
      <c r="D12" s="124">
        <v>43512</v>
      </c>
      <c r="E12" s="124">
        <v>43513</v>
      </c>
      <c r="F12" s="125" t="s">
        <v>565</v>
      </c>
      <c r="G12" s="125">
        <v>550</v>
      </c>
    </row>
    <row r="13" spans="1:7" s="126" customFormat="1" ht="20.100000000000001" customHeight="1">
      <c r="A13" s="125">
        <v>11</v>
      </c>
      <c r="B13" s="150" t="s">
        <v>564</v>
      </c>
      <c r="C13" s="125" t="s">
        <v>531</v>
      </c>
      <c r="D13" s="124">
        <v>43512</v>
      </c>
      <c r="E13" s="124">
        <v>43513</v>
      </c>
      <c r="F13" s="125" t="s">
        <v>563</v>
      </c>
      <c r="G13" s="125">
        <v>550</v>
      </c>
    </row>
    <row r="14" spans="1:7" s="126" customFormat="1" ht="20.100000000000001" customHeight="1">
      <c r="A14" s="125">
        <v>12</v>
      </c>
      <c r="B14" s="150" t="s">
        <v>329</v>
      </c>
      <c r="C14" s="125" t="s">
        <v>531</v>
      </c>
      <c r="D14" s="124">
        <v>43512</v>
      </c>
      <c r="E14" s="124">
        <v>43513</v>
      </c>
      <c r="F14" s="125" t="s">
        <v>562</v>
      </c>
      <c r="G14" s="125">
        <v>550</v>
      </c>
    </row>
    <row r="15" spans="1:7" s="126" customFormat="1" ht="20.100000000000001" customHeight="1">
      <c r="A15" s="125">
        <v>13</v>
      </c>
      <c r="B15" s="150" t="s">
        <v>122</v>
      </c>
      <c r="C15" s="125" t="s">
        <v>531</v>
      </c>
      <c r="D15" s="124">
        <v>43512</v>
      </c>
      <c r="E15" s="124">
        <v>43513</v>
      </c>
      <c r="F15" s="125" t="s">
        <v>561</v>
      </c>
      <c r="G15" s="125">
        <v>550</v>
      </c>
    </row>
    <row r="16" spans="1:7" s="126" customFormat="1" ht="20.100000000000001" customHeight="1">
      <c r="A16" s="125">
        <v>14</v>
      </c>
      <c r="B16" s="150" t="s">
        <v>241</v>
      </c>
      <c r="C16" s="125" t="s">
        <v>531</v>
      </c>
      <c r="D16" s="124">
        <v>43512</v>
      </c>
      <c r="E16" s="124">
        <v>43513</v>
      </c>
      <c r="F16" s="247" t="s">
        <v>530</v>
      </c>
      <c r="G16" s="247">
        <v>550</v>
      </c>
    </row>
    <row r="17" spans="1:7" s="126" customFormat="1" ht="20.100000000000001" customHeight="1">
      <c r="A17" s="125">
        <v>15</v>
      </c>
      <c r="B17" s="125" t="s">
        <v>484</v>
      </c>
      <c r="C17" s="125" t="s">
        <v>531</v>
      </c>
      <c r="D17" s="124">
        <v>43512</v>
      </c>
      <c r="E17" s="124">
        <v>43513</v>
      </c>
      <c r="F17" s="248"/>
      <c r="G17" s="248"/>
    </row>
    <row r="18" spans="1:7" s="126" customFormat="1" ht="20.100000000000001" customHeight="1">
      <c r="A18" s="125">
        <v>16</v>
      </c>
      <c r="B18" s="125" t="s">
        <v>512</v>
      </c>
      <c r="C18" s="125" t="s">
        <v>533</v>
      </c>
      <c r="D18" s="124">
        <v>43512</v>
      </c>
      <c r="E18" s="124">
        <v>43513</v>
      </c>
      <c r="F18" s="247" t="s">
        <v>559</v>
      </c>
      <c r="G18" s="247">
        <v>550</v>
      </c>
    </row>
    <row r="19" spans="1:7" s="126" customFormat="1" ht="20.100000000000001" customHeight="1">
      <c r="A19" s="125">
        <v>17</v>
      </c>
      <c r="B19" s="125" t="s">
        <v>513</v>
      </c>
      <c r="C19" s="125" t="s">
        <v>533</v>
      </c>
      <c r="D19" s="124">
        <v>43512</v>
      </c>
      <c r="E19" s="124">
        <v>43513</v>
      </c>
      <c r="F19" s="248"/>
      <c r="G19" s="248"/>
    </row>
    <row r="20" spans="1:7" s="126" customFormat="1" ht="20.100000000000001" customHeight="1">
      <c r="A20" s="125">
        <v>18</v>
      </c>
      <c r="B20" s="150" t="s">
        <v>507</v>
      </c>
      <c r="C20" s="125" t="s">
        <v>531</v>
      </c>
      <c r="D20" s="124">
        <v>43512</v>
      </c>
      <c r="E20" s="124">
        <v>43513</v>
      </c>
      <c r="F20" s="247" t="s">
        <v>558</v>
      </c>
      <c r="G20" s="247">
        <v>550</v>
      </c>
    </row>
    <row r="21" spans="1:7" s="126" customFormat="1" ht="20.100000000000001" customHeight="1">
      <c r="A21" s="125">
        <v>19</v>
      </c>
      <c r="B21" s="150" t="s">
        <v>509</v>
      </c>
      <c r="C21" s="125" t="s">
        <v>531</v>
      </c>
      <c r="D21" s="124">
        <v>43512</v>
      </c>
      <c r="E21" s="124">
        <v>43513</v>
      </c>
      <c r="F21" s="248"/>
      <c r="G21" s="248"/>
    </row>
    <row r="22" spans="1:7" s="126" customFormat="1" ht="20.100000000000001" customHeight="1">
      <c r="A22" s="125">
        <v>20</v>
      </c>
      <c r="B22" s="150" t="s">
        <v>240</v>
      </c>
      <c r="C22" s="125" t="s">
        <v>533</v>
      </c>
      <c r="D22" s="124">
        <v>43512</v>
      </c>
      <c r="E22" s="124">
        <v>43513</v>
      </c>
      <c r="F22" s="247" t="s">
        <v>557</v>
      </c>
      <c r="G22" s="247">
        <v>550</v>
      </c>
    </row>
    <row r="23" spans="1:7" s="126" customFormat="1" ht="20.100000000000001" customHeight="1">
      <c r="A23" s="125">
        <v>21</v>
      </c>
      <c r="B23" s="150" t="s">
        <v>245</v>
      </c>
      <c r="C23" s="125" t="s">
        <v>533</v>
      </c>
      <c r="D23" s="124">
        <v>43512</v>
      </c>
      <c r="E23" s="124">
        <v>43513</v>
      </c>
      <c r="F23" s="248"/>
      <c r="G23" s="248"/>
    </row>
    <row r="24" spans="1:7" s="126" customFormat="1" ht="20.100000000000001" customHeight="1">
      <c r="A24" s="125">
        <v>22</v>
      </c>
      <c r="B24" s="150" t="s">
        <v>257</v>
      </c>
      <c r="C24" s="125" t="s">
        <v>533</v>
      </c>
      <c r="D24" s="124">
        <v>43512</v>
      </c>
      <c r="E24" s="124">
        <v>43514</v>
      </c>
      <c r="F24" s="247" t="s">
        <v>556</v>
      </c>
      <c r="G24" s="247">
        <v>1100</v>
      </c>
    </row>
    <row r="25" spans="1:7" s="126" customFormat="1" ht="20.100000000000001" customHeight="1">
      <c r="A25" s="125">
        <v>23</v>
      </c>
      <c r="B25" s="150" t="s">
        <v>177</v>
      </c>
      <c r="C25" s="125" t="s">
        <v>533</v>
      </c>
      <c r="D25" s="124">
        <v>43512</v>
      </c>
      <c r="E25" s="124">
        <v>43514</v>
      </c>
      <c r="F25" s="248"/>
      <c r="G25" s="248"/>
    </row>
    <row r="26" spans="1:7" s="126" customFormat="1" ht="20.100000000000001" customHeight="1">
      <c r="A26" s="125">
        <v>24</v>
      </c>
      <c r="B26" s="150" t="s">
        <v>503</v>
      </c>
      <c r="C26" s="125" t="s">
        <v>533</v>
      </c>
      <c r="D26" s="124">
        <v>43512</v>
      </c>
      <c r="E26" s="124">
        <v>43514</v>
      </c>
      <c r="F26" s="247" t="s">
        <v>555</v>
      </c>
      <c r="G26" s="247">
        <v>1100</v>
      </c>
    </row>
    <row r="27" spans="1:7" s="126" customFormat="1" ht="20.100000000000001" customHeight="1">
      <c r="A27" s="125">
        <v>25</v>
      </c>
      <c r="B27" s="150" t="s">
        <v>502</v>
      </c>
      <c r="C27" s="125" t="s">
        <v>533</v>
      </c>
      <c r="D27" s="124">
        <v>43512</v>
      </c>
      <c r="E27" s="124">
        <v>43514</v>
      </c>
      <c r="F27" s="248"/>
      <c r="G27" s="248"/>
    </row>
    <row r="28" spans="1:7" s="126" customFormat="1" ht="20.100000000000001" customHeight="1">
      <c r="A28" s="125">
        <v>26</v>
      </c>
      <c r="B28" s="150" t="s">
        <v>500</v>
      </c>
      <c r="C28" s="125" t="s">
        <v>531</v>
      </c>
      <c r="D28" s="124">
        <v>43512</v>
      </c>
      <c r="E28" s="124">
        <v>43513</v>
      </c>
      <c r="F28" s="247" t="s">
        <v>554</v>
      </c>
      <c r="G28" s="247">
        <v>1100</v>
      </c>
    </row>
    <row r="29" spans="1:7" s="126" customFormat="1" ht="20.100000000000001" customHeight="1">
      <c r="A29" s="125">
        <v>27</v>
      </c>
      <c r="B29" s="150" t="s">
        <v>235</v>
      </c>
      <c r="C29" s="125" t="s">
        <v>531</v>
      </c>
      <c r="D29" s="124">
        <v>43512</v>
      </c>
      <c r="E29" s="124">
        <v>43514</v>
      </c>
      <c r="F29" s="248"/>
      <c r="G29" s="248"/>
    </row>
    <row r="30" spans="1:7" s="126" customFormat="1" ht="20.100000000000001" customHeight="1">
      <c r="A30" s="125">
        <v>28</v>
      </c>
      <c r="B30" s="150" t="s">
        <v>263</v>
      </c>
      <c r="C30" s="125" t="s">
        <v>531</v>
      </c>
      <c r="D30" s="124">
        <v>43512</v>
      </c>
      <c r="E30" s="124">
        <v>43513</v>
      </c>
      <c r="F30" s="247" t="s">
        <v>536</v>
      </c>
      <c r="G30" s="247">
        <v>550</v>
      </c>
    </row>
    <row r="31" spans="1:7" s="126" customFormat="1" ht="20.100000000000001" customHeight="1">
      <c r="A31" s="125">
        <v>29</v>
      </c>
      <c r="B31" s="125" t="s">
        <v>553</v>
      </c>
      <c r="C31" s="125" t="s">
        <v>531</v>
      </c>
      <c r="D31" s="124">
        <v>43512</v>
      </c>
      <c r="E31" s="124">
        <v>43513</v>
      </c>
      <c r="F31" s="248"/>
      <c r="G31" s="248"/>
    </row>
    <row r="32" spans="1:7" s="126" customFormat="1" ht="20.100000000000001" customHeight="1">
      <c r="A32" s="125">
        <v>30</v>
      </c>
      <c r="B32" s="150" t="s">
        <v>265</v>
      </c>
      <c r="C32" s="125" t="s">
        <v>533</v>
      </c>
      <c r="D32" s="124">
        <v>43512</v>
      </c>
      <c r="E32" s="124">
        <v>43513</v>
      </c>
      <c r="F32" s="247" t="s">
        <v>552</v>
      </c>
      <c r="G32" s="247">
        <v>550</v>
      </c>
    </row>
    <row r="33" spans="1:7" s="126" customFormat="1" ht="20.100000000000001" customHeight="1">
      <c r="A33" s="125">
        <v>31</v>
      </c>
      <c r="B33" s="125" t="s">
        <v>551</v>
      </c>
      <c r="C33" s="125" t="s">
        <v>533</v>
      </c>
      <c r="D33" s="124">
        <v>43512</v>
      </c>
      <c r="E33" s="124">
        <v>43513</v>
      </c>
      <c r="F33" s="248"/>
      <c r="G33" s="248"/>
    </row>
    <row r="34" spans="1:7" s="126" customFormat="1" ht="20.100000000000001" customHeight="1">
      <c r="A34" s="125">
        <v>32</v>
      </c>
      <c r="B34" s="150" t="s">
        <v>549</v>
      </c>
      <c r="C34" s="125" t="s">
        <v>531</v>
      </c>
      <c r="D34" s="124">
        <v>43512</v>
      </c>
      <c r="E34" s="124">
        <v>43513</v>
      </c>
      <c r="F34" s="247" t="s">
        <v>550</v>
      </c>
      <c r="G34" s="247">
        <v>550</v>
      </c>
    </row>
    <row r="35" spans="1:7" s="126" customFormat="1" ht="20.100000000000001" customHeight="1">
      <c r="A35" s="125">
        <v>33</v>
      </c>
      <c r="B35" s="150" t="s">
        <v>548</v>
      </c>
      <c r="C35" s="125" t="s">
        <v>531</v>
      </c>
      <c r="D35" s="124">
        <v>43512</v>
      </c>
      <c r="E35" s="124">
        <v>43513</v>
      </c>
      <c r="F35" s="248"/>
      <c r="G35" s="248"/>
    </row>
    <row r="36" spans="1:7" s="126" customFormat="1" ht="20.100000000000001" customHeight="1">
      <c r="A36" s="125">
        <v>34</v>
      </c>
      <c r="B36" s="150" t="s">
        <v>546</v>
      </c>
      <c r="C36" s="125" t="s">
        <v>533</v>
      </c>
      <c r="D36" s="124">
        <v>43512</v>
      </c>
      <c r="E36" s="124">
        <v>43513</v>
      </c>
      <c r="F36" s="247" t="s">
        <v>534</v>
      </c>
      <c r="G36" s="247">
        <v>550</v>
      </c>
    </row>
    <row r="37" spans="1:7" s="126" customFormat="1" ht="20.100000000000001" customHeight="1">
      <c r="A37" s="125">
        <v>35</v>
      </c>
      <c r="B37" s="150" t="s">
        <v>545</v>
      </c>
      <c r="C37" s="125" t="s">
        <v>533</v>
      </c>
      <c r="D37" s="124">
        <v>43512</v>
      </c>
      <c r="E37" s="124">
        <v>43513</v>
      </c>
      <c r="F37" s="248"/>
      <c r="G37" s="248"/>
    </row>
    <row r="38" spans="1:7" s="126" customFormat="1" ht="20.100000000000001" customHeight="1">
      <c r="A38" s="125">
        <v>36</v>
      </c>
      <c r="B38" s="150" t="s">
        <v>543</v>
      </c>
      <c r="C38" s="125" t="s">
        <v>533</v>
      </c>
      <c r="D38" s="124">
        <v>43512</v>
      </c>
      <c r="E38" s="124">
        <v>43513</v>
      </c>
      <c r="F38" s="247" t="s">
        <v>547</v>
      </c>
      <c r="G38" s="247">
        <v>550</v>
      </c>
    </row>
    <row r="39" spans="1:7" s="126" customFormat="1" ht="20.100000000000001" customHeight="1">
      <c r="A39" s="125">
        <v>37</v>
      </c>
      <c r="B39" s="150" t="s">
        <v>542</v>
      </c>
      <c r="C39" s="125" t="s">
        <v>533</v>
      </c>
      <c r="D39" s="124">
        <v>43512</v>
      </c>
      <c r="E39" s="124">
        <v>43513</v>
      </c>
      <c r="F39" s="248"/>
      <c r="G39" s="248"/>
    </row>
    <row r="40" spans="1:7" s="126" customFormat="1" ht="20.100000000000001" customHeight="1">
      <c r="A40" s="125">
        <v>38</v>
      </c>
      <c r="B40" s="125" t="s">
        <v>540</v>
      </c>
      <c r="C40" s="125" t="s">
        <v>533</v>
      </c>
      <c r="D40" s="124">
        <v>43512</v>
      </c>
      <c r="E40" s="124">
        <v>43513</v>
      </c>
      <c r="F40" s="247" t="s">
        <v>544</v>
      </c>
      <c r="G40" s="247">
        <v>550</v>
      </c>
    </row>
    <row r="41" spans="1:7" s="126" customFormat="1" ht="20.100000000000001" customHeight="1">
      <c r="A41" s="125">
        <v>39</v>
      </c>
      <c r="B41" s="125" t="s">
        <v>539</v>
      </c>
      <c r="C41" s="125" t="s">
        <v>533</v>
      </c>
      <c r="D41" s="124">
        <v>43512</v>
      </c>
      <c r="E41" s="124">
        <v>43513</v>
      </c>
      <c r="F41" s="248"/>
      <c r="G41" s="248"/>
    </row>
    <row r="42" spans="1:7" s="126" customFormat="1" ht="20.100000000000001" customHeight="1">
      <c r="A42" s="125">
        <v>40</v>
      </c>
      <c r="B42" s="125" t="s">
        <v>506</v>
      </c>
      <c r="C42" s="125" t="s">
        <v>531</v>
      </c>
      <c r="D42" s="124">
        <v>43512</v>
      </c>
      <c r="E42" s="124">
        <v>43513</v>
      </c>
      <c r="F42" s="247" t="s">
        <v>541</v>
      </c>
      <c r="G42" s="247">
        <v>550</v>
      </c>
    </row>
    <row r="43" spans="1:7" s="126" customFormat="1" ht="20.100000000000001" customHeight="1">
      <c r="A43" s="125">
        <v>41</v>
      </c>
      <c r="B43" s="125" t="s">
        <v>497</v>
      </c>
      <c r="C43" s="125" t="s">
        <v>531</v>
      </c>
      <c r="D43" s="124">
        <v>43512</v>
      </c>
      <c r="E43" s="124">
        <v>43513</v>
      </c>
      <c r="F43" s="248"/>
      <c r="G43" s="248"/>
    </row>
    <row r="44" spans="1:7" s="126" customFormat="1" ht="20.100000000000001" customHeight="1">
      <c r="A44" s="125">
        <v>42</v>
      </c>
      <c r="B44" s="125" t="s">
        <v>489</v>
      </c>
      <c r="C44" s="125" t="s">
        <v>533</v>
      </c>
      <c r="D44" s="124">
        <v>43512</v>
      </c>
      <c r="E44" s="151">
        <v>43514</v>
      </c>
      <c r="F44" s="247" t="s">
        <v>532</v>
      </c>
      <c r="G44" s="247">
        <v>1100</v>
      </c>
    </row>
    <row r="45" spans="1:7" s="126" customFormat="1" ht="20.100000000000001" customHeight="1">
      <c r="A45" s="125">
        <v>43</v>
      </c>
      <c r="B45" s="125" t="s">
        <v>496</v>
      </c>
      <c r="C45" s="125" t="s">
        <v>533</v>
      </c>
      <c r="D45" s="124">
        <v>43512</v>
      </c>
      <c r="E45" s="124">
        <v>43513</v>
      </c>
      <c r="F45" s="248"/>
      <c r="G45" s="248"/>
    </row>
    <row r="46" spans="1:7" s="126" customFormat="1" ht="20.100000000000001" customHeight="1">
      <c r="A46" s="125">
        <v>44</v>
      </c>
      <c r="B46" s="125" t="s">
        <v>535</v>
      </c>
      <c r="C46" s="125" t="s">
        <v>533</v>
      </c>
      <c r="D46" s="124">
        <v>43512</v>
      </c>
      <c r="E46" s="124">
        <v>43513</v>
      </c>
      <c r="F46" s="125" t="s">
        <v>579</v>
      </c>
      <c r="G46" s="125">
        <v>550</v>
      </c>
    </row>
    <row r="47" spans="1:7" s="126" customFormat="1" ht="20.100000000000001" customHeight="1">
      <c r="A47" s="125">
        <v>45</v>
      </c>
      <c r="B47" s="125" t="s">
        <v>538</v>
      </c>
      <c r="C47" s="125" t="s">
        <v>533</v>
      </c>
      <c r="D47" s="124">
        <v>43512</v>
      </c>
      <c r="E47" s="124">
        <v>43513</v>
      </c>
      <c r="F47" s="247" t="s">
        <v>580</v>
      </c>
      <c r="G47" s="247">
        <v>550</v>
      </c>
    </row>
    <row r="48" spans="1:7" s="126" customFormat="1" ht="20.100000000000001" customHeight="1">
      <c r="A48" s="125">
        <v>46</v>
      </c>
      <c r="B48" s="125" t="s">
        <v>537</v>
      </c>
      <c r="C48" s="125" t="s">
        <v>533</v>
      </c>
      <c r="D48" s="124">
        <v>43512</v>
      </c>
      <c r="E48" s="124">
        <v>43513</v>
      </c>
      <c r="F48" s="248"/>
      <c r="G48" s="248"/>
    </row>
    <row r="49" spans="1:7" s="152" customFormat="1" ht="20.100000000000001" customHeight="1">
      <c r="A49" s="125">
        <v>47</v>
      </c>
      <c r="B49" s="125" t="s">
        <v>560</v>
      </c>
      <c r="C49" s="125" t="s">
        <v>533</v>
      </c>
      <c r="D49" s="124">
        <v>43511</v>
      </c>
      <c r="E49" s="124">
        <v>43514</v>
      </c>
      <c r="F49" s="125" t="s">
        <v>584</v>
      </c>
      <c r="G49" s="125">
        <v>1650</v>
      </c>
    </row>
    <row r="50" spans="1:7" s="153" customFormat="1" ht="20.100000000000001" customHeight="1">
      <c r="F50" s="169" t="s">
        <v>220</v>
      </c>
      <c r="G50" s="169">
        <f>SUM(G3:G49)</f>
        <v>20350</v>
      </c>
    </row>
    <row r="51" spans="1:7" s="153" customFormat="1" ht="14.25"/>
  </sheetData>
  <mergeCells count="39">
    <mergeCell ref="G44:G45"/>
    <mergeCell ref="G47:G48"/>
    <mergeCell ref="G28:G29"/>
    <mergeCell ref="G30:G31"/>
    <mergeCell ref="G32:G33"/>
    <mergeCell ref="G34:G35"/>
    <mergeCell ref="G36:G37"/>
    <mergeCell ref="G38:G39"/>
    <mergeCell ref="F44:F45"/>
    <mergeCell ref="F47:F48"/>
    <mergeCell ref="G16:G17"/>
    <mergeCell ref="G18:G19"/>
    <mergeCell ref="G20:G21"/>
    <mergeCell ref="G22:G23"/>
    <mergeCell ref="G24:G25"/>
    <mergeCell ref="G26:G27"/>
    <mergeCell ref="F28:F29"/>
    <mergeCell ref="F30:F31"/>
    <mergeCell ref="F32:F33"/>
    <mergeCell ref="F34:F35"/>
    <mergeCell ref="F36:F37"/>
    <mergeCell ref="F38:F39"/>
    <mergeCell ref="F16:F17"/>
    <mergeCell ref="G40:G41"/>
    <mergeCell ref="A1:A2"/>
    <mergeCell ref="B1:B2"/>
    <mergeCell ref="C1:C2"/>
    <mergeCell ref="D1:D2"/>
    <mergeCell ref="E1:E2"/>
    <mergeCell ref="G1:G2"/>
    <mergeCell ref="F42:F43"/>
    <mergeCell ref="F22:F23"/>
    <mergeCell ref="F24:F25"/>
    <mergeCell ref="F26:F27"/>
    <mergeCell ref="F1:F2"/>
    <mergeCell ref="F18:F19"/>
    <mergeCell ref="F20:F21"/>
    <mergeCell ref="F40:F41"/>
    <mergeCell ref="G42:G43"/>
  </mergeCells>
  <phoneticPr fontId="4" type="noConversion"/>
  <conditionalFormatting sqref="B3">
    <cfRule type="duplicateValues" dxfId="31" priority="36" stopIfTrue="1"/>
  </conditionalFormatting>
  <conditionalFormatting sqref="B3:B13">
    <cfRule type="duplicateValues" dxfId="30" priority="35" stopIfTrue="1"/>
  </conditionalFormatting>
  <conditionalFormatting sqref="B6">
    <cfRule type="duplicateValues" dxfId="29" priority="32" stopIfTrue="1"/>
  </conditionalFormatting>
  <conditionalFormatting sqref="B7">
    <cfRule type="duplicateValues" dxfId="28" priority="15" stopIfTrue="1"/>
  </conditionalFormatting>
  <conditionalFormatting sqref="B17">
    <cfRule type="duplicateValues" dxfId="27" priority="24" stopIfTrue="1"/>
  </conditionalFormatting>
  <conditionalFormatting sqref="B18">
    <cfRule type="duplicateValues" dxfId="26" priority="25" stopIfTrue="1"/>
  </conditionalFormatting>
  <conditionalFormatting sqref="B19">
    <cfRule type="duplicateValues" dxfId="25" priority="38" stopIfTrue="1"/>
  </conditionalFormatting>
  <conditionalFormatting sqref="B20">
    <cfRule type="duplicateValues" dxfId="24" priority="23" stopIfTrue="1"/>
  </conditionalFormatting>
  <conditionalFormatting sqref="B21">
    <cfRule type="duplicateValues" dxfId="23" priority="18" stopIfTrue="1"/>
  </conditionalFormatting>
  <conditionalFormatting sqref="B22">
    <cfRule type="duplicateValues" dxfId="22" priority="20" stopIfTrue="1"/>
  </conditionalFormatting>
  <conditionalFormatting sqref="B23">
    <cfRule type="duplicateValues" dxfId="21" priority="14" stopIfTrue="1"/>
  </conditionalFormatting>
  <conditionalFormatting sqref="B24">
    <cfRule type="duplicateValues" dxfId="20" priority="17" stopIfTrue="1"/>
  </conditionalFormatting>
  <conditionalFormatting sqref="B26">
    <cfRule type="duplicateValues" dxfId="19" priority="21" stopIfTrue="1"/>
  </conditionalFormatting>
  <conditionalFormatting sqref="B27">
    <cfRule type="duplicateValues" dxfId="18" priority="19" stopIfTrue="1"/>
  </conditionalFormatting>
  <conditionalFormatting sqref="B28">
    <cfRule type="duplicateValues" dxfId="17" priority="16" stopIfTrue="1"/>
  </conditionalFormatting>
  <conditionalFormatting sqref="B29">
    <cfRule type="duplicateValues" dxfId="16" priority="22" stopIfTrue="1"/>
  </conditionalFormatting>
  <conditionalFormatting sqref="B45">
    <cfRule type="duplicateValues" dxfId="15" priority="8" stopIfTrue="1"/>
  </conditionalFormatting>
  <conditionalFormatting sqref="B46">
    <cfRule type="duplicateValues" dxfId="14" priority="7" stopIfTrue="1"/>
  </conditionalFormatting>
  <conditionalFormatting sqref="B8:B9">
    <cfRule type="duplicateValues" dxfId="13" priority="29" stopIfTrue="1"/>
  </conditionalFormatting>
  <conditionalFormatting sqref="B10:B11">
    <cfRule type="duplicateValues" dxfId="12" priority="28" stopIfTrue="1"/>
  </conditionalFormatting>
  <conditionalFormatting sqref="B12:B14">
    <cfRule type="duplicateValues" dxfId="11" priority="27" stopIfTrue="1"/>
  </conditionalFormatting>
  <conditionalFormatting sqref="B47:B48">
    <cfRule type="duplicateValues" dxfId="10" priority="5" stopIfTrue="1"/>
    <cfRule type="duplicateValues" dxfId="9" priority="6" stopIfTrue="1"/>
  </conditionalFormatting>
  <conditionalFormatting sqref="B3:B14">
    <cfRule type="duplicateValues" dxfId="8" priority="37" stopIfTrue="1"/>
  </conditionalFormatting>
  <conditionalFormatting sqref="B30 B32">
    <cfRule type="duplicateValues" dxfId="7" priority="11" stopIfTrue="1"/>
  </conditionalFormatting>
  <conditionalFormatting sqref="B33:B41 B31">
    <cfRule type="duplicateValues" dxfId="6" priority="9" stopIfTrue="1"/>
  </conditionalFormatting>
  <conditionalFormatting sqref="B49">
    <cfRule type="duplicateValues" dxfId="5" priority="82" stopIfTrue="1"/>
  </conditionalFormatting>
  <conditionalFormatting sqref="B16:B41 B7">
    <cfRule type="duplicateValues" dxfId="4" priority="83" stopIfTrue="1"/>
  </conditionalFormatting>
  <conditionalFormatting sqref="B25 B16">
    <cfRule type="duplicateValues" dxfId="3" priority="85" stopIfTrue="1"/>
  </conditionalFormatting>
  <conditionalFormatting sqref="B42:B48">
    <cfRule type="duplicateValues" dxfId="2" priority="87" stopIfTrue="1"/>
  </conditionalFormatting>
  <conditionalFormatting sqref="B15">
    <cfRule type="duplicateValues" dxfId="1" priority="1" stopIfTrue="1"/>
  </conditionalFormatting>
  <conditionalFormatting sqref="B3:B48">
    <cfRule type="duplicateValues" dxfId="0" priority="2" stopIfTrue="1"/>
  </conditionalFormatting>
  <dataValidations count="1">
    <dataValidation type="list" allowBlank="1" showInputMessage="1" showErrorMessage="1" sqref="C1:C14 C16:C48">
      <formula1>"男,女"</formula1>
    </dataValidation>
  </dataValidations>
  <pageMargins left="0.69930555555555596" right="0.69930555555555596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会议结算</vt:lpstr>
      <vt:lpstr>机票明细</vt:lpstr>
      <vt:lpstr>火车票明细</vt:lpstr>
      <vt:lpstr>济南用车明细</vt:lpstr>
      <vt:lpstr>始发地用车明细</vt:lpstr>
      <vt:lpstr>分房明细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</dc:creator>
  <cp:lastModifiedBy>think</cp:lastModifiedBy>
  <dcterms:created xsi:type="dcterms:W3CDTF">2019-01-02T10:17:58Z</dcterms:created>
  <dcterms:modified xsi:type="dcterms:W3CDTF">2019-03-05T11:13:44Z</dcterms:modified>
</cp:coreProperties>
</file>